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C:\Users\MOE\Desktop\ru\樂大\109學年度\8 結案\"/>
    </mc:Choice>
  </mc:AlternateContent>
  <xr:revisionPtr revIDLastSave="0" documentId="13_ncr:1_{CDEBAE9C-5C5E-4C86-A0E1-32FFA7EE75C1}" xr6:coauthVersionLast="36" xr6:coauthVersionMax="36" xr10:uidLastSave="{00000000-0000-0000-0000-000000000000}"/>
  <bookViews>
    <workbookView minimized="1" xWindow="0" yWindow="0" windowWidth="28800" windowHeight="12180" tabRatio="500" activeTab="1" xr2:uid="{00000000-000D-0000-FFFF-FFFF00000000}"/>
  </bookViews>
  <sheets>
    <sheet name="6-1補助經費收支結算表(非指定)" sheetId="1" r:id="rId1"/>
    <sheet name="經費繳回明細表" sheetId="2" r:id="rId2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1" i="2" l="1"/>
  <c r="I13" i="2"/>
  <c r="I15" i="2"/>
  <c r="I17" i="2"/>
  <c r="G38" i="2"/>
  <c r="H38" i="2"/>
  <c r="I38" i="2" l="1"/>
  <c r="F19" i="1"/>
  <c r="C9" i="1"/>
  <c r="D9" i="1"/>
  <c r="F9" i="1"/>
  <c r="B9" i="1"/>
  <c r="G7" i="1"/>
  <c r="G9" i="1" l="1"/>
  <c r="H7" i="1" l="1"/>
  <c r="H9" i="1" s="1"/>
</calcChain>
</file>

<file path=xl/sharedStrings.xml><?xml version="1.0" encoding="utf-8"?>
<sst xmlns="http://schemas.openxmlformats.org/spreadsheetml/2006/main" count="109" uniqueCount="104">
  <si>
    <t xml:space="preserve"> </t>
  </si>
  <si>
    <t>單位：新臺幣元</t>
  </si>
  <si>
    <t>百分比：取至小數點二位</t>
  </si>
  <si>
    <r>
      <rPr>
        <sz val="12"/>
        <color rgb="FF000000"/>
        <rFont val="標楷體"/>
        <family val="4"/>
        <charset val="136"/>
      </rPr>
      <t>補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family val="4"/>
        <charset val="136"/>
      </rPr>
      <t>捐</t>
    </r>
    <r>
      <rPr>
        <sz val="12"/>
        <color rgb="FF000000"/>
        <rFont val="標楷體"/>
        <family val="4"/>
        <charset val="136"/>
      </rPr>
      <t>)</t>
    </r>
    <r>
      <rPr>
        <sz val="12"/>
        <color rgb="FF000000"/>
        <rFont val="標楷體"/>
        <family val="4"/>
        <charset val="136"/>
      </rPr>
      <t>助項目</t>
    </r>
  </si>
  <si>
    <r>
      <rPr>
        <sz val="12"/>
        <color rgb="FF000000"/>
        <rFont val="標楷體"/>
        <family val="4"/>
        <charset val="136"/>
      </rPr>
      <t xml:space="preserve">教育部核定
計畫金額
</t>
    </r>
    <r>
      <rPr>
        <sz val="12"/>
        <color rgb="FF000000"/>
        <rFont val="標楷體"/>
        <family val="4"/>
        <charset val="136"/>
      </rPr>
      <t>(A)</t>
    </r>
  </si>
  <si>
    <r>
      <rPr>
        <sz val="12"/>
        <color rgb="FF000000"/>
        <rFont val="標楷體"/>
        <family val="4"/>
        <charset val="136"/>
      </rPr>
      <t>教育部核定補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family val="4"/>
        <charset val="136"/>
      </rPr>
      <t>捐</t>
    </r>
    <r>
      <rPr>
        <sz val="12"/>
        <color rgb="FF000000"/>
        <rFont val="標楷體"/>
        <family val="4"/>
        <charset val="136"/>
      </rPr>
      <t>)</t>
    </r>
    <r>
      <rPr>
        <sz val="12"/>
        <color rgb="FF000000"/>
        <rFont val="標楷體"/>
        <family val="4"/>
        <charset val="136"/>
      </rPr>
      <t xml:space="preserve">助金額
</t>
    </r>
    <r>
      <rPr>
        <sz val="12"/>
        <color rgb="FF000000"/>
        <rFont val="標楷體"/>
        <family val="4"/>
        <charset val="136"/>
      </rPr>
      <t>(B)</t>
    </r>
  </si>
  <si>
    <r>
      <rPr>
        <sz val="12"/>
        <color rgb="FF000000"/>
        <rFont val="標楷體"/>
        <family val="4"/>
        <charset val="136"/>
      </rPr>
      <t xml:space="preserve">教育部
撥付金額
</t>
    </r>
    <r>
      <rPr>
        <sz val="12"/>
        <color rgb="FF000000"/>
        <rFont val="標楷體"/>
        <family val="4"/>
        <charset val="136"/>
      </rPr>
      <t>(C)</t>
    </r>
  </si>
  <si>
    <r>
      <rPr>
        <sz val="12"/>
        <color rgb="FF000000"/>
        <rFont val="標楷體"/>
        <family val="4"/>
        <charset val="136"/>
      </rPr>
      <t>教育部
補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family val="4"/>
        <charset val="136"/>
      </rPr>
      <t>捐</t>
    </r>
    <r>
      <rPr>
        <sz val="12"/>
        <color rgb="FF000000"/>
        <rFont val="標楷體"/>
        <family val="4"/>
        <charset val="136"/>
      </rPr>
      <t>)</t>
    </r>
    <r>
      <rPr>
        <sz val="12"/>
        <color rgb="FF000000"/>
        <rFont val="標楷體"/>
        <family val="4"/>
        <charset val="136"/>
      </rPr>
      <t xml:space="preserve">助比率
</t>
    </r>
    <r>
      <rPr>
        <sz val="12"/>
        <color rgb="FF000000"/>
        <rFont val="標楷體"/>
        <family val="4"/>
        <charset val="136"/>
      </rPr>
      <t>(D=B/A)</t>
    </r>
  </si>
  <si>
    <r>
      <rPr>
        <sz val="12"/>
        <color rgb="FF000000"/>
        <rFont val="標楷體"/>
        <family val="4"/>
        <charset val="136"/>
      </rPr>
      <t xml:space="preserve">實支總額
</t>
    </r>
    <r>
      <rPr>
        <sz val="12"/>
        <color rgb="FF000000"/>
        <rFont val="標楷體"/>
        <family val="4"/>
        <charset val="136"/>
      </rPr>
      <t>(E)</t>
    </r>
  </si>
  <si>
    <r>
      <rPr>
        <sz val="12"/>
        <color rgb="FF000000"/>
        <rFont val="標楷體"/>
        <family val="4"/>
        <charset val="136"/>
      </rPr>
      <t xml:space="preserve">計畫結餘款
</t>
    </r>
    <r>
      <rPr>
        <sz val="12"/>
        <color rgb="FF000000"/>
        <rFont val="標楷體"/>
        <family val="4"/>
        <charset val="136"/>
      </rPr>
      <t>(F=A-E)</t>
    </r>
  </si>
  <si>
    <r>
      <rPr>
        <sz val="12"/>
        <color rgb="FF000000"/>
        <rFont val="標楷體"/>
        <family val="4"/>
        <charset val="136"/>
      </rPr>
      <t xml:space="preserve">依公式應繳回
教育部結餘款
</t>
    </r>
    <r>
      <rPr>
        <sz val="12"/>
        <color rgb="FF000000"/>
        <rFont val="標楷體"/>
        <family val="4"/>
        <charset val="136"/>
      </rPr>
      <t>(G=F*D-(B-C))</t>
    </r>
  </si>
  <si>
    <t>備                       註</t>
  </si>
  <si>
    <t>業務費</t>
  </si>
  <si>
    <t>請查填以下資料：</t>
  </si>
  <si>
    <t>合計</t>
  </si>
  <si>
    <r>
      <rPr>
        <sz val="12"/>
        <color rgb="FF000000"/>
        <rFont val="標楷體"/>
        <family val="4"/>
        <charset val="136"/>
      </rPr>
      <t>*</t>
    </r>
    <r>
      <rPr>
        <sz val="12"/>
        <color rgb="FF000000"/>
        <rFont val="標楷體"/>
        <family val="4"/>
        <charset val="136"/>
      </rPr>
      <t>餘款繳回方式：</t>
    </r>
  </si>
  <si>
    <r>
      <rPr>
        <sz val="12"/>
        <color rgb="FF000000"/>
        <rFont val="標楷體"/>
        <family val="4"/>
        <charset val="136"/>
      </rPr>
      <t>是否適用彈性經費支用規定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family val="4"/>
        <charset val="136"/>
      </rPr>
      <t>註七</t>
    </r>
    <r>
      <rPr>
        <sz val="12"/>
        <color rgb="FF000000"/>
        <rFont val="標楷體"/>
        <family val="4"/>
        <charset val="136"/>
      </rPr>
      <t xml:space="preserve">)  </t>
    </r>
    <r>
      <rPr>
        <sz val="12"/>
        <color rgb="FF000000"/>
        <rFont val="標楷體"/>
        <family val="4"/>
        <charset val="136"/>
      </rPr>
      <t>（ □是 □否），勾選「是」者，請查填下列支用情形</t>
    </r>
  </si>
  <si>
    <r>
      <rPr>
        <sz val="12"/>
        <color rgb="FF000000"/>
        <rFont val="標楷體"/>
        <family val="4"/>
        <charset val="136"/>
      </rPr>
      <t>可支用額度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family val="4"/>
        <charset val="136"/>
      </rPr>
      <t>元</t>
    </r>
    <r>
      <rPr>
        <sz val="12"/>
        <color rgb="FF000000"/>
        <rFont val="標楷體"/>
        <family val="4"/>
        <charset val="136"/>
      </rPr>
      <t>)</t>
    </r>
  </si>
  <si>
    <r>
      <rPr>
        <sz val="12"/>
        <color rgb="FF000000"/>
        <rFont val="標楷體"/>
        <family val="4"/>
        <charset val="136"/>
      </rPr>
      <t>實支總額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family val="4"/>
        <charset val="136"/>
      </rPr>
      <t>元</t>
    </r>
    <r>
      <rPr>
        <sz val="12"/>
        <color rgb="FF000000"/>
        <rFont val="標楷體"/>
        <family val="4"/>
        <charset val="136"/>
      </rPr>
      <t>)</t>
    </r>
  </si>
  <si>
    <t>彈性經費</t>
  </si>
  <si>
    <t>支出機關分攤表：</t>
  </si>
  <si>
    <t>分攤機關名稱</t>
  </si>
  <si>
    <r>
      <rPr>
        <sz val="12"/>
        <color rgb="FF000000"/>
        <rFont val="標楷體"/>
        <family val="4"/>
        <charset val="136"/>
      </rPr>
      <t>分攤金額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family val="4"/>
        <charset val="136"/>
      </rPr>
      <t>元</t>
    </r>
    <r>
      <rPr>
        <sz val="12"/>
        <color rgb="FF000000"/>
        <rFont val="標楷體"/>
        <family val="4"/>
        <charset val="136"/>
      </rPr>
      <t>)</t>
    </r>
  </si>
  <si>
    <t>教育部</t>
  </si>
  <si>
    <t>，其金額合計應等於實支總額</t>
  </si>
  <si>
    <r>
      <rPr>
        <sz val="12"/>
        <color rgb="FF000000"/>
        <rFont val="標楷體"/>
        <family val="4"/>
        <charset val="136"/>
      </rPr>
      <t>*</t>
    </r>
    <r>
      <rPr>
        <sz val="12"/>
        <color rgb="FF000000"/>
        <rFont val="標楷體"/>
        <family val="4"/>
        <charset val="136"/>
      </rPr>
      <t>執行率未達</t>
    </r>
    <r>
      <rPr>
        <sz val="12"/>
        <color rgb="FF000000"/>
        <rFont val="標楷體"/>
        <family val="4"/>
        <charset val="136"/>
      </rPr>
      <t>80%</t>
    </r>
    <r>
      <rPr>
        <sz val="12"/>
        <color rgb="FF000000"/>
        <rFont val="標楷體"/>
        <family val="4"/>
        <charset val="136"/>
      </rPr>
      <t>之原因說明</t>
    </r>
  </si>
  <si>
    <r>
      <rPr>
        <sz val="12"/>
        <color rgb="FF000000"/>
        <rFont val="標楷體"/>
        <family val="4"/>
        <charset val="136"/>
      </rPr>
      <t>業務單位</t>
    </r>
    <r>
      <rPr>
        <sz val="12"/>
        <color rgb="FF000000"/>
        <rFont val="Times New Roman"/>
        <family val="1"/>
      </rPr>
      <t>:</t>
    </r>
  </si>
  <si>
    <r>
      <rPr>
        <sz val="12"/>
        <color rgb="FF000000"/>
        <rFont val="標楷體"/>
        <family val="4"/>
        <charset val="136"/>
      </rPr>
      <t xml:space="preserve">   主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family val="4"/>
        <charset val="136"/>
      </rPr>
      <t>會</t>
    </r>
    <r>
      <rPr>
        <sz val="12"/>
        <color rgb="FF000000"/>
        <rFont val="標楷體"/>
        <family val="4"/>
        <charset val="136"/>
      </rPr>
      <t>)</t>
    </r>
    <r>
      <rPr>
        <sz val="12"/>
        <color rgb="FF000000"/>
        <rFont val="標楷體"/>
        <family val="4"/>
        <charset val="136"/>
      </rPr>
      <t>計單位：</t>
    </r>
  </si>
  <si>
    <r>
      <rPr>
        <sz val="12"/>
        <color rgb="FF000000"/>
        <rFont val="標楷體"/>
        <family val="4"/>
        <charset val="136"/>
      </rPr>
      <t>首長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family val="4"/>
        <charset val="136"/>
      </rPr>
      <t>或團體負責人</t>
    </r>
    <r>
      <rPr>
        <sz val="12"/>
        <color rgb="FF000000"/>
        <rFont val="標楷體"/>
        <family val="4"/>
        <charset val="136"/>
      </rPr>
      <t>)</t>
    </r>
    <r>
      <rPr>
        <sz val="12"/>
        <color rgb="FF000000"/>
        <rFont val="標楷體"/>
        <family val="4"/>
        <charset val="136"/>
      </rPr>
      <t>：</t>
    </r>
  </si>
  <si>
    <t>備註：</t>
  </si>
  <si>
    <t>一、本表請隨函檢送乙份。</t>
  </si>
  <si>
    <t>二、本表「教育部核定計畫金額」係計畫金額經本部審核調整後之金額；若未調整，則填原提計畫金額。</t>
  </si>
  <si>
    <r>
      <rPr>
        <sz val="12"/>
        <color rgb="FF000000"/>
        <rFont val="標楷體"/>
        <family val="4"/>
        <charset val="136"/>
      </rPr>
      <t>三、本表「教育部核定計畫金額」及「實支金額」請填寫該項目之總額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family val="4"/>
        <charset val="136"/>
      </rPr>
      <t>含自籌款、教育部及其他單位分攤款</t>
    </r>
    <r>
      <rPr>
        <sz val="12"/>
        <color rgb="FF000000"/>
        <rFont val="標楷體"/>
        <family val="4"/>
        <charset val="136"/>
      </rPr>
      <t>)</t>
    </r>
    <r>
      <rPr>
        <sz val="12"/>
        <color rgb="FF000000"/>
        <rFont val="標楷體"/>
        <family val="4"/>
        <charset val="136"/>
      </rPr>
      <t>。</t>
    </r>
  </si>
  <si>
    <t>四、本表「依公式應繳回教育部結餘款」以全案合計數計算。</t>
  </si>
  <si>
    <t>五、若實際繳回金額與依本表公式計算之金額有差異時，請於備註說明。</t>
  </si>
  <si>
    <t>六、計畫執行率未達百分之八十者，請於備註敘明原因。</t>
  </si>
  <si>
    <r>
      <rPr>
        <sz val="12"/>
        <color rgb="FF000000"/>
        <rFont val="標楷體"/>
        <family val="4"/>
        <charset val="136"/>
      </rPr>
      <t>七、各大專校院之科技計畫中屬研究性質者，或政府研究資訊系統</t>
    </r>
    <r>
      <rPr>
        <sz val="12"/>
        <color rgb="FF000000"/>
        <rFont val="標楷體"/>
        <family val="4"/>
        <charset val="136"/>
      </rPr>
      <t>(GRB)</t>
    </r>
    <r>
      <rPr>
        <sz val="12"/>
        <color rgb="FF000000"/>
        <rFont val="標楷體"/>
        <family val="4"/>
        <charset val="136"/>
      </rPr>
      <t>列管之計畫，始得適用彈性經費支用規定。</t>
    </r>
  </si>
  <si>
    <r>
      <rPr>
        <sz val="12"/>
        <color rgb="FF000000"/>
        <rFont val="標楷體"/>
        <family val="4"/>
        <charset val="136"/>
      </rPr>
      <t>*</t>
    </r>
    <r>
      <rPr>
        <sz val="12"/>
        <color rgb="FF000000"/>
        <rFont val="標楷體"/>
        <family val="4"/>
        <charset val="136"/>
      </rPr>
      <t>部分補</t>
    </r>
    <r>
      <rPr>
        <sz val="12"/>
        <color rgb="FF000000"/>
        <rFont val="標楷體"/>
        <family val="4"/>
        <charset val="136"/>
      </rPr>
      <t>助計畫請查填左列支出機關分攤表</t>
    </r>
    <phoneticPr fontId="13" type="noConversion"/>
  </si>
  <si>
    <r>
      <t>*</t>
    </r>
    <r>
      <rPr>
        <sz val="12"/>
        <color rgb="FF000000"/>
        <rFont val="新細明體"/>
        <family val="1"/>
        <charset val="136"/>
      </rPr>
      <t>▓</t>
    </r>
    <r>
      <rPr>
        <sz val="12"/>
        <color rgb="FF000000"/>
        <rFont val="標楷體"/>
        <family val="4"/>
        <charset val="136"/>
      </rPr>
      <t>經常門   □資本門</t>
    </r>
    <phoneticPr fontId="13" type="noConversion"/>
  </si>
  <si>
    <t>▓依補(捐)助比率繳回</t>
    <phoneticPr fontId="13" type="noConversion"/>
  </si>
  <si>
    <t>*□全額補(捐)助 ▓部分補(捐)助</t>
    <phoneticPr fontId="13" type="noConversion"/>
  </si>
  <si>
    <r>
      <t>□依本部補(捐)助及委辦經費核撥結報作業</t>
    </r>
    <r>
      <rPr>
        <sz val="12"/>
        <color rgb="FF000000"/>
        <rFont val="新細明體"/>
        <family val="1"/>
        <charset val="136"/>
      </rPr>
      <t>，</t>
    </r>
    <r>
      <rPr>
        <sz val="12"/>
        <color rgb="FF000000"/>
        <rFont val="標楷體"/>
        <family val="4"/>
        <charset val="136"/>
      </rPr>
      <t>已執行項目之剩餘款免予繳回</t>
    </r>
    <phoneticPr fontId="13" type="noConversion"/>
  </si>
  <si>
    <t>▓其他（請備註說明）</t>
    <phoneticPr fontId="13" type="noConversion"/>
  </si>
  <si>
    <t>合 計</t>
  </si>
  <si>
    <t>雜支</t>
  </si>
  <si>
    <t>本學年共支付6408元</t>
    <phoneticPr fontId="17" type="noConversion"/>
  </si>
  <si>
    <t>保險費</t>
  </si>
  <si>
    <t>上學期支付9000元，結餘款11000元，繳回款8360元</t>
    <phoneticPr fontId="17" type="noConversion"/>
  </si>
  <si>
    <t>租車費</t>
  </si>
  <si>
    <t>上學期支付2125元，結餘款2875元，繳回款2185元</t>
    <phoneticPr fontId="17" type="noConversion"/>
  </si>
  <si>
    <t>國內旅費</t>
  </si>
  <si>
    <t>為撙節印刷費用支出，各種文件印刷，本學年皆使用系上機器影印，故無支出。</t>
    <phoneticPr fontId="17" type="noConversion"/>
  </si>
  <si>
    <t>印刷費</t>
  </si>
  <si>
    <t>支付3218元，結餘款3039元，繳回款2310元</t>
    <phoneticPr fontId="17" type="noConversion"/>
  </si>
  <si>
    <t>補充保費</t>
  </si>
  <si>
    <t>講義資料費</t>
  </si>
  <si>
    <t>材料費</t>
  </si>
  <si>
    <t>自籌經費：
工讀費支出37920元
材料費無支付
議義資料費支付2334元
退學費(因疫情下學期停課)52500元
共支出92754元
結餘款9246元
繳回款7027元</t>
    <phoneticPr fontId="17" type="noConversion"/>
  </si>
  <si>
    <t>400小時</t>
  </si>
  <si>
    <t>工讀費</t>
    <phoneticPr fontId="17" type="noConversion"/>
  </si>
  <si>
    <t>本學年288小時，上學期支付160小時150元=24000元，下學期（線上輔導及資料整理）120小時*158元=18960元，共支付42960元，結餘款為240元，繳回款為182元。</t>
    <phoneticPr fontId="17" type="noConversion"/>
  </si>
  <si>
    <t>288小時</t>
  </si>
  <si>
    <t>工讀費</t>
    <phoneticPr fontId="17" type="noConversion"/>
  </si>
  <si>
    <t>(講座助理)</t>
  </si>
  <si>
    <t>本學年講座助理支付1200元，結餘款45,600元，繳回款34,656元。</t>
    <phoneticPr fontId="17" type="noConversion"/>
  </si>
  <si>
    <t>117小時</t>
  </si>
  <si>
    <t>(外聘講師)</t>
  </si>
  <si>
    <t>本學年外聘講師時數為6小時，無聘請，結餘款9,600元，繳回款7,296元。</t>
    <phoneticPr fontId="17" type="noConversion"/>
  </si>
  <si>
    <t>6小時</t>
  </si>
  <si>
    <t>講師鐘點費</t>
  </si>
  <si>
    <t>本學年總上課時數為210小時，上學期為105小時，下學期結業式3小時，故結餘102小時*800元=81,600元，繳回款62,016元。</t>
    <phoneticPr fontId="17" type="noConversion"/>
  </si>
  <si>
    <t>(內聘講師)</t>
  </si>
  <si>
    <t>依講座鐘點支給表辦理</t>
  </si>
  <si>
    <t>210小時</t>
  </si>
  <si>
    <t>(以下說明欄文字請勿刪除)</t>
  </si>
  <si>
    <t>繳回說明（依教育部補助76%比率繳回）</t>
    <phoneticPr fontId="17" type="noConversion"/>
  </si>
  <si>
    <t>繳回款(補助76%)</t>
    <phoneticPr fontId="17" type="noConversion"/>
  </si>
  <si>
    <t>結餘款(元)</t>
    <phoneticPr fontId="17" type="noConversion"/>
  </si>
  <si>
    <t>支出金額(元)</t>
    <phoneticPr fontId="17" type="noConversion"/>
  </si>
  <si>
    <t>核定總價(元)</t>
    <phoneticPr fontId="17" type="noConversion"/>
  </si>
  <si>
    <t>數量</t>
  </si>
  <si>
    <t>單價（元）</t>
  </si>
  <si>
    <t>計畫經費核定及繳回明細</t>
    <phoneticPr fontId="17" type="noConversion"/>
  </si>
  <si>
    <t>經費項目</t>
  </si>
  <si>
    <t>（請註明其他機關與民間團體申請補助經費之項目及金額） 教育部： 元，補助項目及金額：</t>
  </si>
  <si>
    <t>擬向其他機關與民間團體申請補助：■無 □有</t>
  </si>
  <si>
    <t>435,000元，申請金額：330,000元，自籌款：105,000元，繳回款：139,881元</t>
    <phoneticPr fontId="17" type="noConversion"/>
  </si>
  <si>
    <t>計畫經費總額：</t>
  </si>
  <si>
    <t>本學年度共支出6881元</t>
    <phoneticPr fontId="13" type="noConversion"/>
  </si>
  <si>
    <t>是否有未執行項目▓是，金額139,881元</t>
    <phoneticPr fontId="13" type="noConversion"/>
  </si>
  <si>
    <t>本學年度第2學期樂齡大學計畫，因武漢肺炎疫情影響取消開課，依教育部臺教社（二）字第1090060255號函辦理結算：
本學年度教育部核定金額為435,000元，教育部補助款330,000元，補助比率為76%，茲因疫情取消開課，尚結餘184,054元，依補助比率繳回款：139,881元，各項費用繳回說明，詳如附件。</t>
    <phoneticPr fontId="13" type="noConversion"/>
  </si>
  <si>
    <t>執行單位名稱：</t>
    <phoneticPr fontId="13" type="noConversion"/>
  </si>
  <si>
    <t>計畫名稱：</t>
    <phoneticPr fontId="13" type="noConversion"/>
  </si>
  <si>
    <t>********</t>
    <phoneticPr fontId="13" type="noConversion"/>
  </si>
  <si>
    <r>
      <t>計畫期程：</t>
    </r>
    <r>
      <rPr>
        <sz val="12"/>
        <color rgb="FF000000"/>
        <rFont val="Times New Roman"/>
        <family val="1"/>
      </rPr>
      <t>109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>8</t>
    </r>
    <r>
      <rPr>
        <sz val="12"/>
        <color rgb="FF000000"/>
        <rFont val="標楷體"/>
        <family val="4"/>
        <charset val="136"/>
      </rPr>
      <t>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日至</t>
    </r>
    <r>
      <rPr>
        <sz val="12"/>
        <color rgb="FF000000"/>
        <rFont val="Times New Roman"/>
        <family val="1"/>
      </rPr>
      <t>110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>7</t>
    </r>
    <r>
      <rPr>
        <sz val="12"/>
        <color rgb="FF000000"/>
        <rFont val="標楷體"/>
        <family val="4"/>
        <charset val="136"/>
      </rPr>
      <t>月</t>
    </r>
    <r>
      <rPr>
        <sz val="12"/>
        <color rgb="FF000000"/>
        <rFont val="Times New Roman"/>
        <family val="1"/>
      </rPr>
      <t>31</t>
    </r>
    <r>
      <rPr>
        <sz val="12"/>
        <color rgb="FF000000"/>
        <rFont val="標楷體"/>
        <family val="4"/>
        <charset val="136"/>
      </rPr>
      <t>日</t>
    </r>
    <phoneticPr fontId="13" type="noConversion"/>
  </si>
  <si>
    <t>計畫期程：109年 8 月 1日至 110 年 7 月 31 日</t>
    <phoneticPr fontId="13" type="noConversion"/>
  </si>
  <si>
    <r>
      <t>講師</t>
    </r>
    <r>
      <rPr>
        <sz val="11"/>
        <color rgb="FFFF0000"/>
        <rFont val="標楷體"/>
        <family val="4"/>
        <charset val="136"/>
      </rPr>
      <t>鐘點費</t>
    </r>
  </si>
  <si>
    <r>
      <t>2</t>
    </r>
    <r>
      <rPr>
        <sz val="12"/>
        <color rgb="FFFF0000"/>
        <rFont val="標楷體"/>
        <family val="4"/>
        <charset val="136"/>
      </rPr>
      <t>學期</t>
    </r>
  </si>
  <si>
    <t>講師鐘點費</t>
    <phoneticPr fontId="13" type="noConversion"/>
  </si>
  <si>
    <t>範例</t>
  </si>
  <si>
    <t>範例：109學年度樂齡大學經費繳回明細表</t>
    <phoneticPr fontId="13" type="noConversion"/>
  </si>
  <si>
    <t>申請單位：(學校全稱)</t>
    <phoneticPr fontId="13" type="noConversion"/>
  </si>
  <si>
    <r>
      <t>計畫名稱:</t>
    </r>
    <r>
      <rPr>
        <sz val="11"/>
        <color theme="1"/>
        <rFont val="標楷體"/>
        <family val="4"/>
        <charset val="136"/>
      </rPr>
      <t xml:space="preserve"> </t>
    </r>
    <r>
      <rPr>
        <sz val="12"/>
        <color rgb="FF7030A0"/>
        <rFont val="標楷體"/>
        <family val="4"/>
        <charset val="136"/>
      </rPr>
      <t>109學年度樂齡大學計畫</t>
    </r>
    <phoneticPr fontId="13" type="noConversion"/>
  </si>
  <si>
    <t>教育部補(捐)助經費收支結算表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</si>
</sst>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#,##0.00\ ;#,##0.00\ ;\-#\ ;\ @\ "/>
    <numFmt numFmtId="177" formatCode="0\ ;0\ ;\-#\ ;\ @\ "/>
    <numFmt numFmtId="178" formatCode="0\ "/>
    <numFmt numFmtId="179" formatCode="0\ ;\(0\)"/>
    <numFmt numFmtId="180" formatCode="_-* #,##0_-;\-* #,##0_-;_-* &quot;-&quot;??_-;_-@_-"/>
    <numFmt numFmtId="181" formatCode="_-&quot;$&quot;* #,##0_-;\-&quot;$&quot;* #,##0_-;_-&quot;$&quot;* &quot;-&quot;??_-;_-@_-"/>
  </numFmts>
  <fonts count="30">
    <font>
      <sz val="12"/>
      <color rgb="FF000000"/>
      <name val="新細明體1"/>
      <charset val="136"/>
    </font>
    <font>
      <sz val="12"/>
      <color theme="1"/>
      <name val="新細明體"/>
      <family val="2"/>
      <charset val="136"/>
      <scheme val="minor"/>
    </font>
    <font>
      <sz val="10"/>
      <name val="Arial"/>
      <family val="2"/>
    </font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trike/>
      <sz val="12"/>
      <color rgb="FF000000"/>
      <name val="標楷體"/>
      <family val="4"/>
      <charset val="136"/>
    </font>
    <font>
      <sz val="12"/>
      <color rgb="FF0D0D0D"/>
      <name val="標楷體"/>
      <family val="4"/>
      <charset val="136"/>
    </font>
    <font>
      <sz val="12"/>
      <color rgb="FF000000"/>
      <name val="新細明體1"/>
      <charset val="136"/>
    </font>
    <font>
      <sz val="9"/>
      <name val="新細明體1"/>
      <charset val="136"/>
    </font>
    <font>
      <sz val="11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sz val="12"/>
      <color rgb="FF7030A0"/>
      <name val="標楷體"/>
      <family val="4"/>
      <charset val="136"/>
    </font>
    <font>
      <sz val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  <font>
      <sz val="11"/>
      <color rgb="FFFF0000"/>
      <name val="標楷體"/>
      <family val="4"/>
      <charset val="136"/>
    </font>
    <font>
      <sz val="9"/>
      <color rgb="FFFF0000"/>
      <name val="標楷體"/>
      <family val="4"/>
      <charset val="136"/>
    </font>
    <font>
      <sz val="11"/>
      <color rgb="FFFF0000"/>
      <name val="新細明體"/>
      <family val="2"/>
      <charset val="136"/>
      <scheme val="minor"/>
    </font>
    <font>
      <sz val="11"/>
      <color rgb="FFFF0000"/>
      <name val="Times New Roman"/>
      <family val="1"/>
    </font>
    <font>
      <b/>
      <sz val="14"/>
      <color theme="1"/>
      <name val="新細明體"/>
      <family val="1"/>
      <charset val="136"/>
      <scheme val="minor"/>
    </font>
    <font>
      <b/>
      <sz val="12"/>
      <color rgb="FF00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43" fontId="2" fillId="0" borderId="0" applyBorder="0" applyAlignment="0" applyProtection="0"/>
    <xf numFmtId="9" fontId="2" fillId="0" borderId="0" applyBorder="0" applyAlignment="0" applyProtection="0"/>
    <xf numFmtId="176" fontId="12" fillId="0" borderId="0" applyBorder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3" fillId="0" borderId="0" xfId="3" applyNumberFormat="1" applyFont="1" applyAlignment="1" applyProtection="1">
      <alignment vertical="center"/>
    </xf>
    <xf numFmtId="176" fontId="12" fillId="0" borderId="0" xfId="3" applyFont="1" applyAlignment="1" applyProtection="1">
      <alignment vertical="center"/>
    </xf>
    <xf numFmtId="0" fontId="4" fillId="0" borderId="0" xfId="3" applyNumberFormat="1" applyFont="1" applyAlignment="1" applyProtection="1">
      <alignment vertical="center"/>
    </xf>
    <xf numFmtId="0" fontId="0" fillId="0" borderId="0" xfId="0">
      <alignment vertical="center"/>
    </xf>
    <xf numFmtId="0" fontId="6" fillId="0" borderId="0" xfId="3" applyNumberFormat="1" applyFont="1" applyAlignment="1" applyProtection="1">
      <alignment vertical="center"/>
    </xf>
    <xf numFmtId="0" fontId="4" fillId="0" borderId="0" xfId="3" applyNumberFormat="1" applyFont="1" applyAlignment="1" applyProtection="1">
      <alignment horizontal="left"/>
    </xf>
    <xf numFmtId="177" fontId="4" fillId="0" borderId="0" xfId="3" applyNumberFormat="1" applyFont="1" applyAlignment="1" applyProtection="1">
      <alignment vertical="center"/>
    </xf>
    <xf numFmtId="0" fontId="4" fillId="0" borderId="0" xfId="3" applyNumberFormat="1" applyFont="1" applyAlignment="1" applyProtection="1">
      <alignment horizontal="right" vertical="center"/>
    </xf>
    <xf numFmtId="0" fontId="4" fillId="0" borderId="1" xfId="3" applyNumberFormat="1" applyFont="1" applyBorder="1" applyAlignment="1" applyProtection="1">
      <alignment horizontal="center" vertical="center" wrapText="1"/>
    </xf>
    <xf numFmtId="177" fontId="4" fillId="0" borderId="1" xfId="3" applyNumberFormat="1" applyFont="1" applyBorder="1" applyAlignment="1" applyProtection="1">
      <alignment horizontal="center" vertical="center" wrapText="1"/>
    </xf>
    <xf numFmtId="0" fontId="4" fillId="0" borderId="1" xfId="3" applyNumberFormat="1" applyFont="1" applyBorder="1" applyAlignment="1" applyProtection="1">
      <alignment horizontal="center" vertical="center" wrapText="1"/>
    </xf>
    <xf numFmtId="0" fontId="4" fillId="0" borderId="1" xfId="3" applyNumberFormat="1" applyFont="1" applyBorder="1" applyAlignment="1" applyProtection="1">
      <alignment horizontal="center" vertical="center"/>
    </xf>
    <xf numFmtId="0" fontId="4" fillId="0" borderId="1" xfId="3" applyNumberFormat="1" applyFont="1" applyBorder="1" applyAlignment="1" applyProtection="1">
      <alignment horizontal="left"/>
    </xf>
    <xf numFmtId="178" fontId="4" fillId="0" borderId="1" xfId="3" applyNumberFormat="1" applyFont="1" applyBorder="1" applyAlignment="1" applyProtection="1"/>
    <xf numFmtId="179" fontId="4" fillId="0" borderId="1" xfId="3" applyNumberFormat="1" applyFont="1" applyBorder="1" applyAlignment="1" applyProtection="1"/>
    <xf numFmtId="177" fontId="4" fillId="0" borderId="1" xfId="3" applyNumberFormat="1" applyFont="1" applyBorder="1" applyAlignment="1" applyProtection="1">
      <alignment horizontal="right"/>
    </xf>
    <xf numFmtId="0" fontId="4" fillId="0" borderId="1" xfId="3" applyNumberFormat="1" applyFont="1" applyBorder="1" applyAlignment="1" applyProtection="1">
      <alignment vertical="center"/>
    </xf>
    <xf numFmtId="177" fontId="4" fillId="0" borderId="1" xfId="3" applyNumberFormat="1" applyFont="1" applyBorder="1" applyAlignment="1" applyProtection="1"/>
    <xf numFmtId="0" fontId="4" fillId="0" borderId="1" xfId="3" applyNumberFormat="1" applyFont="1" applyBorder="1" applyAlignment="1" applyProtection="1">
      <alignment horizontal="center"/>
    </xf>
    <xf numFmtId="178" fontId="4" fillId="0" borderId="1" xfId="3" applyNumberFormat="1" applyFont="1" applyBorder="1" applyAlignment="1" applyProtection="1">
      <alignment horizontal="right"/>
    </xf>
    <xf numFmtId="9" fontId="4" fillId="0" borderId="1" xfId="3" applyNumberFormat="1" applyFont="1" applyBorder="1" applyAlignment="1" applyProtection="1">
      <alignment horizontal="right"/>
    </xf>
    <xf numFmtId="9" fontId="4" fillId="0" borderId="2" xfId="3" applyNumberFormat="1" applyFont="1" applyBorder="1" applyAlignment="1" applyProtection="1">
      <alignment horizontal="right"/>
    </xf>
    <xf numFmtId="0" fontId="8" fillId="0" borderId="3" xfId="3" applyNumberFormat="1" applyFont="1" applyBorder="1" applyAlignment="1" applyProtection="1">
      <alignment vertical="center"/>
    </xf>
    <xf numFmtId="178" fontId="4" fillId="0" borderId="3" xfId="3" applyNumberFormat="1" applyFont="1" applyBorder="1" applyAlignment="1" applyProtection="1"/>
    <xf numFmtId="178" fontId="4" fillId="0" borderId="3" xfId="3" applyNumberFormat="1" applyFont="1" applyBorder="1" applyAlignment="1" applyProtection="1">
      <alignment horizontal="right"/>
    </xf>
    <xf numFmtId="9" fontId="4" fillId="0" borderId="3" xfId="3" applyNumberFormat="1" applyFont="1" applyBorder="1" applyAlignment="1" applyProtection="1">
      <alignment horizontal="right"/>
    </xf>
    <xf numFmtId="0" fontId="4" fillId="0" borderId="1" xfId="3" applyNumberFormat="1" applyFont="1" applyBorder="1" applyAlignment="1" applyProtection="1">
      <alignment horizontal="left" vertical="center" indent="2"/>
    </xf>
    <xf numFmtId="177" fontId="4" fillId="0" borderId="3" xfId="3" applyNumberFormat="1" applyFont="1" applyBorder="1" applyAlignment="1" applyProtection="1">
      <alignment horizontal="left" vertical="center"/>
    </xf>
    <xf numFmtId="9" fontId="4" fillId="0" borderId="4" xfId="3" applyNumberFormat="1" applyFont="1" applyBorder="1" applyAlignment="1" applyProtection="1">
      <alignment horizontal="right"/>
    </xf>
    <xf numFmtId="178" fontId="4" fillId="0" borderId="5" xfId="3" applyNumberFormat="1" applyFont="1" applyBorder="1" applyAlignment="1" applyProtection="1"/>
    <xf numFmtId="179" fontId="4" fillId="0" borderId="5" xfId="3" applyNumberFormat="1" applyFont="1" applyBorder="1" applyAlignment="1" applyProtection="1">
      <alignment horizontal="right"/>
    </xf>
    <xf numFmtId="178" fontId="4" fillId="0" borderId="6" xfId="3" applyNumberFormat="1" applyFont="1" applyBorder="1" applyAlignment="1" applyProtection="1">
      <alignment horizontal="right"/>
    </xf>
    <xf numFmtId="0" fontId="4" fillId="0" borderId="8" xfId="3" applyNumberFormat="1" applyFont="1" applyBorder="1" applyAlignment="1" applyProtection="1">
      <alignment vertical="center"/>
    </xf>
    <xf numFmtId="0" fontId="4" fillId="0" borderId="7" xfId="3" applyNumberFormat="1" applyFont="1" applyBorder="1" applyAlignment="1" applyProtection="1">
      <alignment horizontal="left" vertical="center" indent="2"/>
    </xf>
    <xf numFmtId="0" fontId="4" fillId="0" borderId="8" xfId="3" applyNumberFormat="1" applyFont="1" applyBorder="1" applyAlignment="1" applyProtection="1">
      <alignment horizontal="left"/>
    </xf>
    <xf numFmtId="0" fontId="4" fillId="0" borderId="10" xfId="3" applyNumberFormat="1" applyFont="1" applyBorder="1" applyAlignment="1" applyProtection="1">
      <alignment vertical="center"/>
    </xf>
    <xf numFmtId="0" fontId="8" fillId="0" borderId="3" xfId="3" applyNumberFormat="1" applyFont="1" applyBorder="1" applyAlignment="1" applyProtection="1">
      <alignment vertical="center" wrapText="1"/>
    </xf>
    <xf numFmtId="0" fontId="10" fillId="0" borderId="10" xfId="3" applyNumberFormat="1" applyFont="1" applyBorder="1" applyAlignment="1" applyProtection="1">
      <alignment vertical="center" wrapText="1"/>
    </xf>
    <xf numFmtId="0" fontId="8" fillId="0" borderId="0" xfId="3" applyNumberFormat="1" applyFont="1" applyAlignment="1" applyProtection="1">
      <alignment horizontal="left"/>
    </xf>
    <xf numFmtId="177" fontId="4" fillId="0" borderId="0" xfId="3" applyNumberFormat="1" applyFont="1" applyAlignment="1" applyProtection="1"/>
    <xf numFmtId="0" fontId="7" fillId="0" borderId="0" xfId="3" applyNumberFormat="1" applyFont="1" applyAlignment="1" applyProtection="1">
      <alignment vertical="center"/>
    </xf>
    <xf numFmtId="0" fontId="11" fillId="0" borderId="0" xfId="3" applyNumberFormat="1" applyFont="1" applyAlignment="1" applyProtection="1">
      <alignment vertical="center"/>
    </xf>
    <xf numFmtId="0" fontId="10" fillId="0" borderId="0" xfId="3" applyNumberFormat="1" applyFont="1" applyAlignment="1" applyProtection="1">
      <alignment vertical="center"/>
    </xf>
    <xf numFmtId="177" fontId="10" fillId="0" borderId="0" xfId="3" applyNumberFormat="1" applyFont="1" applyAlignment="1" applyProtection="1"/>
    <xf numFmtId="180" fontId="2" fillId="0" borderId="1" xfId="1" applyNumberFormat="1" applyBorder="1" applyAlignment="1" applyProtection="1"/>
    <xf numFmtId="180" fontId="2" fillId="0" borderId="1" xfId="1" applyNumberFormat="1" applyBorder="1" applyAlignment="1" applyProtection="1">
      <alignment horizontal="right"/>
    </xf>
    <xf numFmtId="10" fontId="2" fillId="0" borderId="1" xfId="2" applyNumberFormat="1" applyBorder="1" applyAlignment="1" applyProtection="1"/>
    <xf numFmtId="0" fontId="4" fillId="0" borderId="7" xfId="3" applyNumberFormat="1" applyFont="1" applyBorder="1" applyAlignment="1" applyProtection="1">
      <alignment horizontal="left" vertical="center" wrapText="1"/>
    </xf>
    <xf numFmtId="0" fontId="4" fillId="0" borderId="9" xfId="3" applyNumberFormat="1" applyFont="1" applyBorder="1" applyAlignment="1" applyProtection="1">
      <alignment horizontal="left" vertical="center"/>
    </xf>
    <xf numFmtId="0" fontId="1" fillId="0" borderId="0" xfId="4">
      <alignment vertical="center"/>
    </xf>
    <xf numFmtId="0" fontId="14" fillId="0" borderId="11" xfId="4" applyFont="1" applyBorder="1" applyAlignment="1">
      <alignment vertical="center" wrapText="1"/>
    </xf>
    <xf numFmtId="3" fontId="14" fillId="0" borderId="11" xfId="4" applyNumberFormat="1" applyFont="1" applyBorder="1" applyAlignment="1">
      <alignment vertical="center" wrapText="1"/>
    </xf>
    <xf numFmtId="0" fontId="1" fillId="0" borderId="11" xfId="4" applyBorder="1">
      <alignment vertical="center"/>
    </xf>
    <xf numFmtId="0" fontId="16" fillId="0" borderId="11" xfId="4" applyFont="1" applyBorder="1" applyAlignment="1">
      <alignment horizontal="center" vertical="center" wrapText="1"/>
    </xf>
    <xf numFmtId="0" fontId="9" fillId="0" borderId="10" xfId="3" applyNumberFormat="1" applyFont="1" applyBorder="1" applyAlignment="1" applyProtection="1">
      <alignment vertical="center" wrapText="1"/>
    </xf>
    <xf numFmtId="0" fontId="20" fillId="0" borderId="0" xfId="3" applyNumberFormat="1" applyFont="1" applyAlignment="1" applyProtection="1">
      <alignment vertical="center"/>
    </xf>
    <xf numFmtId="0" fontId="22" fillId="0" borderId="11" xfId="4" applyFont="1" applyBorder="1" applyAlignment="1">
      <alignment vertical="center" wrapText="1"/>
    </xf>
    <xf numFmtId="0" fontId="25" fillId="0" borderId="11" xfId="4" applyFont="1" applyBorder="1" applyAlignment="1">
      <alignment vertical="center" wrapText="1"/>
    </xf>
    <xf numFmtId="0" fontId="23" fillId="0" borderId="11" xfId="4" applyFont="1" applyBorder="1" applyAlignment="1">
      <alignment vertical="center" wrapText="1"/>
    </xf>
    <xf numFmtId="0" fontId="24" fillId="0" borderId="45" xfId="4" applyFont="1" applyBorder="1" applyAlignment="1">
      <alignment horizontal="justify" vertical="center" wrapText="1"/>
    </xf>
    <xf numFmtId="6" fontId="24" fillId="0" borderId="37" xfId="4" applyNumberFormat="1" applyFont="1" applyBorder="1" applyAlignment="1">
      <alignment horizontal="justify" vertical="center" wrapText="1"/>
    </xf>
    <xf numFmtId="6" fontId="24" fillId="0" borderId="11" xfId="4" applyNumberFormat="1" applyFont="1" applyBorder="1" applyAlignment="1">
      <alignment horizontal="justify" vertical="center" wrapText="1"/>
    </xf>
    <xf numFmtId="0" fontId="25" fillId="0" borderId="37" xfId="4" applyFont="1" applyBorder="1" applyAlignment="1">
      <alignment vertical="center" wrapText="1"/>
    </xf>
    <xf numFmtId="0" fontId="23" fillId="0" borderId="46" xfId="4" applyFont="1" applyBorder="1" applyAlignment="1">
      <alignment vertical="center" wrapText="1"/>
    </xf>
    <xf numFmtId="3" fontId="23" fillId="0" borderId="30" xfId="4" applyNumberFormat="1" applyFont="1" applyBorder="1" applyAlignment="1">
      <alignment vertical="center" wrapText="1"/>
    </xf>
    <xf numFmtId="0" fontId="23" fillId="0" borderId="33" xfId="4" applyFont="1" applyBorder="1" applyAlignment="1">
      <alignment vertical="center" wrapText="1"/>
    </xf>
    <xf numFmtId="3" fontId="23" fillId="0" borderId="11" xfId="4" applyNumberFormat="1" applyFont="1" applyBorder="1" applyAlignment="1">
      <alignment vertical="center" wrapText="1"/>
    </xf>
    <xf numFmtId="3" fontId="23" fillId="0" borderId="11" xfId="4" applyNumberFormat="1" applyFont="1" applyBorder="1" applyAlignment="1">
      <alignment horizontal="justify" vertical="center" wrapText="1"/>
    </xf>
    <xf numFmtId="0" fontId="24" fillId="0" borderId="11" xfId="4" applyFont="1" applyBorder="1" applyAlignment="1">
      <alignment vertical="center" wrapText="1"/>
    </xf>
    <xf numFmtId="3" fontId="23" fillId="0" borderId="18" xfId="4" applyNumberFormat="1" applyFont="1" applyBorder="1" applyAlignment="1">
      <alignment vertical="center" wrapText="1"/>
    </xf>
    <xf numFmtId="0" fontId="23" fillId="0" borderId="18" xfId="4" applyFont="1" applyBorder="1" applyAlignment="1">
      <alignment vertical="center" wrapText="1"/>
    </xf>
    <xf numFmtId="3" fontId="23" fillId="0" borderId="0" xfId="4" applyNumberFormat="1" applyFont="1" applyBorder="1" applyAlignment="1">
      <alignment vertical="center" wrapText="1"/>
    </xf>
    <xf numFmtId="0" fontId="28" fillId="0" borderId="0" xfId="4" applyFont="1">
      <alignment vertical="center"/>
    </xf>
    <xf numFmtId="0" fontId="29" fillId="0" borderId="0" xfId="3" applyNumberFormat="1" applyFont="1" applyAlignment="1" applyProtection="1">
      <alignment vertical="center"/>
    </xf>
    <xf numFmtId="0" fontId="4" fillId="0" borderId="1" xfId="3" applyNumberFormat="1" applyFont="1" applyBorder="1" applyAlignment="1" applyProtection="1">
      <alignment horizontal="center"/>
    </xf>
    <xf numFmtId="180" fontId="2" fillId="0" borderId="1" xfId="1" applyNumberFormat="1" applyBorder="1" applyAlignment="1">
      <alignment vertical="center"/>
    </xf>
    <xf numFmtId="0" fontId="4" fillId="0" borderId="0" xfId="3" applyNumberFormat="1" applyFont="1" applyAlignment="1" applyProtection="1">
      <alignment horizontal="left" wrapText="1"/>
    </xf>
    <xf numFmtId="178" fontId="4" fillId="0" borderId="1" xfId="3" applyNumberFormat="1" applyFont="1" applyBorder="1" applyAlignment="1" applyProtection="1">
      <alignment horizontal="left"/>
    </xf>
    <xf numFmtId="0" fontId="4" fillId="0" borderId="1" xfId="3" applyNumberFormat="1" applyFont="1" applyBorder="1" applyAlignment="1" applyProtection="1">
      <alignment horizontal="left"/>
    </xf>
    <xf numFmtId="178" fontId="4" fillId="0" borderId="1" xfId="3" applyNumberFormat="1" applyFont="1" applyBorder="1" applyAlignment="1" applyProtection="1">
      <alignment horizontal="center"/>
    </xf>
    <xf numFmtId="0" fontId="5" fillId="0" borderId="0" xfId="3" applyNumberFormat="1" applyFont="1" applyAlignment="1" applyProtection="1">
      <alignment horizontal="center"/>
    </xf>
    <xf numFmtId="0" fontId="4" fillId="0" borderId="1" xfId="3" applyNumberFormat="1" applyFont="1" applyBorder="1" applyAlignment="1" applyProtection="1">
      <alignment horizontal="center" vertical="center" wrapText="1"/>
    </xf>
    <xf numFmtId="177" fontId="4" fillId="0" borderId="1" xfId="3" applyNumberFormat="1" applyFont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16" fillId="0" borderId="57" xfId="4" applyFont="1" applyBorder="1" applyAlignment="1">
      <alignment horizontal="center" vertical="center" wrapText="1"/>
    </xf>
    <xf numFmtId="0" fontId="16" fillId="0" borderId="0" xfId="4" applyFont="1" applyBorder="1" applyAlignment="1">
      <alignment horizontal="center" vertical="center" wrapText="1"/>
    </xf>
    <xf numFmtId="0" fontId="16" fillId="0" borderId="56" xfId="4" applyFont="1" applyBorder="1" applyAlignment="1">
      <alignment horizontal="center" vertical="center" wrapText="1"/>
    </xf>
    <xf numFmtId="0" fontId="22" fillId="0" borderId="25" xfId="4" applyFont="1" applyBorder="1" applyAlignment="1">
      <alignment horizontal="left" vertical="center" wrapText="1"/>
    </xf>
    <xf numFmtId="0" fontId="22" fillId="0" borderId="44" xfId="4" applyFont="1" applyBorder="1" applyAlignment="1">
      <alignment horizontal="left" vertical="center" wrapText="1"/>
    </xf>
    <xf numFmtId="0" fontId="22" fillId="0" borderId="23" xfId="4" applyFont="1" applyBorder="1" applyAlignment="1">
      <alignment horizontal="left" vertical="center" wrapText="1"/>
    </xf>
    <xf numFmtId="0" fontId="22" fillId="0" borderId="18" xfId="4" applyFont="1" applyBorder="1" applyAlignment="1">
      <alignment horizontal="left" vertical="center" wrapText="1"/>
    </xf>
    <xf numFmtId="0" fontId="22" fillId="0" borderId="21" xfId="4" applyFont="1" applyBorder="1" applyAlignment="1">
      <alignment horizontal="left" vertical="center" wrapText="1"/>
    </xf>
    <xf numFmtId="0" fontId="22" fillId="0" borderId="58" xfId="4" applyFont="1" applyBorder="1" applyAlignment="1">
      <alignment horizontal="left" vertical="center" wrapText="1"/>
    </xf>
    <xf numFmtId="0" fontId="16" fillId="0" borderId="14" xfId="4" applyFont="1" applyBorder="1" applyAlignment="1">
      <alignment vertical="center" wrapText="1"/>
    </xf>
    <xf numFmtId="0" fontId="16" fillId="0" borderId="13" xfId="4" applyFont="1" applyBorder="1" applyAlignment="1">
      <alignment vertical="center" wrapText="1"/>
    </xf>
    <xf numFmtId="0" fontId="16" fillId="0" borderId="12" xfId="4" applyFont="1" applyBorder="1" applyAlignment="1">
      <alignment vertical="center" wrapText="1"/>
    </xf>
    <xf numFmtId="0" fontId="16" fillId="0" borderId="49" xfId="4" applyFont="1" applyBorder="1" applyAlignment="1">
      <alignment horizontal="left" vertical="center" wrapText="1" indent="2"/>
    </xf>
    <xf numFmtId="0" fontId="16" fillId="0" borderId="0" xfId="4" applyFont="1" applyBorder="1" applyAlignment="1">
      <alignment horizontal="left" vertical="center" wrapText="1" indent="2"/>
    </xf>
    <xf numFmtId="0" fontId="16" fillId="0" borderId="18" xfId="4" applyFont="1" applyBorder="1" applyAlignment="1">
      <alignment horizontal="left" vertical="center" wrapText="1" indent="2"/>
    </xf>
    <xf numFmtId="0" fontId="16" fillId="0" borderId="55" xfId="4" applyFont="1" applyBorder="1" applyAlignment="1">
      <alignment horizontal="left" vertical="center" wrapText="1" indent="2"/>
    </xf>
    <xf numFmtId="0" fontId="16" fillId="0" borderId="33" xfId="4" applyFont="1" applyBorder="1" applyAlignment="1">
      <alignment horizontal="left" vertical="center" wrapText="1" indent="2"/>
    </xf>
    <xf numFmtId="0" fontId="16" fillId="0" borderId="30" xfId="4" applyFont="1" applyBorder="1" applyAlignment="1">
      <alignment horizontal="left" vertical="center" wrapText="1" indent="2"/>
    </xf>
    <xf numFmtId="0" fontId="16" fillId="0" borderId="14" xfId="4" applyFont="1" applyBorder="1" applyAlignment="1">
      <alignment horizontal="center" vertical="center" wrapText="1"/>
    </xf>
    <xf numFmtId="0" fontId="16" fillId="0" borderId="13" xfId="4" applyFont="1" applyBorder="1" applyAlignment="1">
      <alignment horizontal="center" vertical="center" wrapText="1"/>
    </xf>
    <xf numFmtId="0" fontId="16" fillId="0" borderId="12" xfId="4" applyFont="1" applyBorder="1" applyAlignment="1">
      <alignment horizontal="center" vertical="center" wrapText="1"/>
    </xf>
    <xf numFmtId="0" fontId="16" fillId="0" borderId="17" xfId="4" applyFont="1" applyBorder="1" applyAlignment="1">
      <alignment vertical="center" wrapText="1"/>
    </xf>
    <xf numFmtId="0" fontId="16" fillId="0" borderId="54" xfId="4" applyFont="1" applyBorder="1" applyAlignment="1">
      <alignment vertical="center" wrapText="1"/>
    </xf>
    <xf numFmtId="0" fontId="16" fillId="0" borderId="17" xfId="4" applyFont="1" applyBorder="1" applyAlignment="1">
      <alignment horizontal="left" vertical="center" wrapText="1" indent="1"/>
    </xf>
    <xf numFmtId="0" fontId="16" fillId="0" borderId="54" xfId="4" applyFont="1" applyBorder="1" applyAlignment="1">
      <alignment horizontal="left" vertical="center" wrapText="1" indent="1"/>
    </xf>
    <xf numFmtId="0" fontId="16" fillId="0" borderId="16" xfId="4" applyFont="1" applyBorder="1" applyAlignment="1">
      <alignment vertical="center" wrapText="1"/>
    </xf>
    <xf numFmtId="0" fontId="16" fillId="0" borderId="38" xfId="4" applyFont="1" applyBorder="1" applyAlignment="1">
      <alignment vertical="center" wrapText="1"/>
    </xf>
    <xf numFmtId="0" fontId="16" fillId="0" borderId="19" xfId="4" applyFont="1" applyBorder="1" applyAlignment="1">
      <alignment vertical="center" wrapText="1"/>
    </xf>
    <xf numFmtId="0" fontId="16" fillId="0" borderId="15" xfId="4" applyFont="1" applyBorder="1" applyAlignment="1">
      <alignment vertical="center" wrapText="1"/>
    </xf>
    <xf numFmtId="0" fontId="19" fillId="2" borderId="14" xfId="4" applyFont="1" applyFill="1" applyBorder="1" applyAlignment="1">
      <alignment vertical="center" wrapText="1"/>
    </xf>
    <xf numFmtId="0" fontId="19" fillId="2" borderId="13" xfId="4" applyFont="1" applyFill="1" applyBorder="1" applyAlignment="1">
      <alignment vertical="center" wrapText="1"/>
    </xf>
    <xf numFmtId="0" fontId="19" fillId="2" borderId="12" xfId="4" applyFont="1" applyFill="1" applyBorder="1" applyAlignment="1">
      <alignment vertical="center" wrapText="1"/>
    </xf>
    <xf numFmtId="0" fontId="16" fillId="0" borderId="49" xfId="4" applyFont="1" applyBorder="1" applyAlignment="1">
      <alignment vertical="center" wrapText="1"/>
    </xf>
    <xf numFmtId="0" fontId="16" fillId="0" borderId="0" xfId="4" applyFont="1" applyBorder="1" applyAlignment="1">
      <alignment vertical="center" wrapText="1"/>
    </xf>
    <xf numFmtId="0" fontId="16" fillId="0" borderId="21" xfId="4" applyFont="1" applyBorder="1" applyAlignment="1">
      <alignment horizontal="left" vertical="center" wrapText="1" indent="1"/>
    </xf>
    <xf numFmtId="0" fontId="16" fillId="0" borderId="56" xfId="4" applyFont="1" applyBorder="1" applyAlignment="1">
      <alignment horizontal="left" vertical="center" wrapText="1" indent="1"/>
    </xf>
    <xf numFmtId="0" fontId="16" fillId="0" borderId="37" xfId="4" applyFont="1" applyBorder="1" applyAlignment="1">
      <alignment horizontal="left" vertical="center" wrapText="1" indent="1"/>
    </xf>
    <xf numFmtId="0" fontId="23" fillId="0" borderId="20" xfId="4" applyFont="1" applyBorder="1" applyAlignment="1">
      <alignment horizontal="justify" vertical="center" wrapText="1"/>
    </xf>
    <xf numFmtId="0" fontId="23" fillId="0" borderId="15" xfId="4" applyFont="1" applyBorder="1" applyAlignment="1">
      <alignment horizontal="justify" vertical="center" wrapText="1"/>
    </xf>
    <xf numFmtId="0" fontId="24" fillId="0" borderId="20" xfId="4" applyFont="1" applyBorder="1" applyAlignment="1">
      <alignment horizontal="justify" vertical="center" wrapText="1"/>
    </xf>
    <xf numFmtId="0" fontId="24" fillId="0" borderId="15" xfId="4" applyFont="1" applyBorder="1" applyAlignment="1">
      <alignment horizontal="justify" vertical="center" wrapText="1"/>
    </xf>
    <xf numFmtId="6" fontId="24" fillId="0" borderId="25" xfId="4" applyNumberFormat="1" applyFont="1" applyBorder="1" applyAlignment="1">
      <alignment horizontal="justify" vertical="center" wrapText="1"/>
    </xf>
    <xf numFmtId="6" fontId="24" fillId="0" borderId="21" xfId="4" applyNumberFormat="1" applyFont="1" applyBorder="1" applyAlignment="1">
      <alignment horizontal="justify" vertical="center" wrapText="1"/>
    </xf>
    <xf numFmtId="0" fontId="22" fillId="0" borderId="28" xfId="4" applyFont="1" applyBorder="1" applyAlignment="1">
      <alignment horizontal="left" vertical="center" wrapText="1"/>
    </xf>
    <xf numFmtId="0" fontId="22" fillId="0" borderId="50" xfId="4" applyFont="1" applyBorder="1" applyAlignment="1">
      <alignment horizontal="left" vertical="center" wrapText="1"/>
    </xf>
    <xf numFmtId="0" fontId="22" fillId="0" borderId="48" xfId="4" applyFont="1" applyBorder="1" applyAlignment="1">
      <alignment horizontal="left" vertical="center" wrapText="1"/>
    </xf>
    <xf numFmtId="0" fontId="21" fillId="0" borderId="47" xfId="4" applyFont="1" applyBorder="1" applyAlignment="1">
      <alignment horizontal="left" vertical="center" wrapText="1"/>
    </xf>
    <xf numFmtId="0" fontId="24" fillId="0" borderId="31" xfId="4" applyFont="1" applyBorder="1" applyAlignment="1">
      <alignment horizontal="left" vertical="top" wrapText="1"/>
    </xf>
    <xf numFmtId="0" fontId="24" fillId="0" borderId="45" xfId="4" applyFont="1" applyBorder="1" applyAlignment="1">
      <alignment horizontal="left" vertical="top" wrapText="1"/>
    </xf>
    <xf numFmtId="0" fontId="24" fillId="0" borderId="31" xfId="4" applyFont="1" applyBorder="1" applyAlignment="1">
      <alignment horizontal="left" vertical="center" wrapText="1"/>
    </xf>
    <xf numFmtId="0" fontId="24" fillId="0" borderId="45" xfId="4" applyFont="1" applyBorder="1" applyAlignment="1">
      <alignment horizontal="left" vertical="center" wrapText="1"/>
    </xf>
    <xf numFmtId="3" fontId="23" fillId="0" borderId="20" xfId="4" applyNumberFormat="1" applyFont="1" applyBorder="1" applyAlignment="1">
      <alignment horizontal="justify" vertical="center" wrapText="1"/>
    </xf>
    <xf numFmtId="3" fontId="23" fillId="0" borderId="15" xfId="4" applyNumberFormat="1" applyFont="1" applyBorder="1" applyAlignment="1">
      <alignment horizontal="justify" vertical="center" wrapText="1"/>
    </xf>
    <xf numFmtId="0" fontId="24" fillId="0" borderId="16" xfId="4" applyFont="1" applyBorder="1" applyAlignment="1">
      <alignment horizontal="left" vertical="center" wrapText="1"/>
    </xf>
    <xf numFmtId="0" fontId="24" fillId="0" borderId="42" xfId="4" applyFont="1" applyBorder="1" applyAlignment="1">
      <alignment horizontal="left" vertical="center" wrapText="1"/>
    </xf>
    <xf numFmtId="0" fontId="22" fillId="0" borderId="35" xfId="4" applyFont="1" applyBorder="1" applyAlignment="1">
      <alignment horizontal="left" vertical="center" wrapText="1"/>
    </xf>
    <xf numFmtId="0" fontId="22" fillId="0" borderId="34" xfId="4" applyFont="1" applyBorder="1" applyAlignment="1">
      <alignment horizontal="left" vertical="center" wrapText="1"/>
    </xf>
    <xf numFmtId="0" fontId="22" fillId="0" borderId="27" xfId="4" applyFont="1" applyBorder="1" applyAlignment="1">
      <alignment horizontal="left" vertical="center" wrapText="1"/>
    </xf>
    <xf numFmtId="0" fontId="22" fillId="0" borderId="31" xfId="4" applyFont="1" applyBorder="1" applyAlignment="1">
      <alignment horizontal="left" vertical="center" wrapText="1"/>
    </xf>
    <xf numFmtId="0" fontId="22" fillId="0" borderId="30" xfId="4" applyFont="1" applyBorder="1" applyAlignment="1">
      <alignment horizontal="left" vertical="center" wrapText="1"/>
    </xf>
    <xf numFmtId="3" fontId="23" fillId="0" borderId="32" xfId="4" applyNumberFormat="1" applyFont="1" applyBorder="1" applyAlignment="1">
      <alignment vertical="center" wrapText="1"/>
    </xf>
    <xf numFmtId="3" fontId="23" fillId="0" borderId="29" xfId="4" applyNumberFormat="1" applyFont="1" applyBorder="1" applyAlignment="1">
      <alignment vertical="center" wrapText="1"/>
    </xf>
    <xf numFmtId="0" fontId="23" fillId="0" borderId="32" xfId="4" applyFont="1" applyBorder="1" applyAlignment="1">
      <alignment vertical="center" wrapText="1"/>
    </xf>
    <xf numFmtId="0" fontId="23" fillId="0" borderId="29" xfId="4" applyFont="1" applyBorder="1" applyAlignment="1">
      <alignment vertical="center" wrapText="1"/>
    </xf>
    <xf numFmtId="0" fontId="23" fillId="0" borderId="28" xfId="4" applyFont="1" applyBorder="1" applyAlignment="1">
      <alignment vertical="center" wrapText="1"/>
    </xf>
    <xf numFmtId="0" fontId="23" fillId="0" borderId="31" xfId="4" applyFont="1" applyBorder="1" applyAlignment="1">
      <alignment vertical="center" wrapText="1"/>
    </xf>
    <xf numFmtId="3" fontId="23" fillId="0" borderId="17" xfId="4" applyNumberFormat="1" applyFont="1" applyBorder="1" applyAlignment="1">
      <alignment vertical="center" wrapText="1"/>
    </xf>
    <xf numFmtId="3" fontId="27" fillId="0" borderId="17" xfId="4" applyNumberFormat="1" applyFont="1" applyBorder="1" applyAlignment="1">
      <alignment vertical="center" wrapText="1"/>
    </xf>
    <xf numFmtId="0" fontId="15" fillId="0" borderId="14" xfId="4" applyFont="1" applyBorder="1" applyAlignment="1">
      <alignment vertical="center" wrapText="1"/>
    </xf>
    <xf numFmtId="0" fontId="15" fillId="0" borderId="12" xfId="4" applyFont="1" applyBorder="1" applyAlignment="1">
      <alignment vertical="center" wrapText="1"/>
    </xf>
    <xf numFmtId="3" fontId="14" fillId="0" borderId="14" xfId="4" applyNumberFormat="1" applyFont="1" applyBorder="1" applyAlignment="1">
      <alignment vertical="center" wrapText="1"/>
    </xf>
    <xf numFmtId="3" fontId="14" fillId="0" borderId="13" xfId="4" applyNumberFormat="1" applyFont="1" applyBorder="1" applyAlignment="1">
      <alignment vertical="center" wrapText="1"/>
    </xf>
    <xf numFmtId="3" fontId="14" fillId="0" borderId="12" xfId="4" applyNumberFormat="1" applyFont="1" applyBorder="1" applyAlignment="1">
      <alignment vertical="center" wrapText="1"/>
    </xf>
    <xf numFmtId="3" fontId="27" fillId="0" borderId="26" xfId="4" applyNumberFormat="1" applyFont="1" applyBorder="1" applyAlignment="1">
      <alignment vertical="center" wrapText="1"/>
    </xf>
    <xf numFmtId="3" fontId="27" fillId="0" borderId="24" xfId="4" applyNumberFormat="1" applyFont="1" applyBorder="1" applyAlignment="1">
      <alignment vertical="center" wrapText="1"/>
    </xf>
    <xf numFmtId="3" fontId="27" fillId="0" borderId="22" xfId="4" applyNumberFormat="1" applyFont="1" applyBorder="1" applyAlignment="1">
      <alignment vertical="center" wrapText="1"/>
    </xf>
    <xf numFmtId="0" fontId="27" fillId="0" borderId="25" xfId="4" applyFont="1" applyBorder="1" applyAlignment="1">
      <alignment vertical="center" wrapText="1"/>
    </xf>
    <xf numFmtId="0" fontId="27" fillId="0" borderId="23" xfId="4" applyFont="1" applyBorder="1" applyAlignment="1">
      <alignment vertical="center" wrapText="1"/>
    </xf>
    <xf numFmtId="0" fontId="27" fillId="0" borderId="21" xfId="4" applyFont="1" applyBorder="1" applyAlignment="1">
      <alignment vertical="center" wrapText="1"/>
    </xf>
    <xf numFmtId="3" fontId="27" fillId="0" borderId="20" xfId="4" applyNumberFormat="1" applyFont="1" applyBorder="1" applyAlignment="1">
      <alignment vertical="center" wrapText="1"/>
    </xf>
    <xf numFmtId="3" fontId="27" fillId="0" borderId="19" xfId="4" applyNumberFormat="1" applyFont="1" applyBorder="1" applyAlignment="1">
      <alignment vertical="center" wrapText="1"/>
    </xf>
    <xf numFmtId="3" fontId="27" fillId="0" borderId="15" xfId="4" applyNumberFormat="1" applyFont="1" applyBorder="1" applyAlignment="1">
      <alignment vertical="center" wrapText="1"/>
    </xf>
    <xf numFmtId="0" fontId="27" fillId="0" borderId="17" xfId="4" applyFont="1" applyBorder="1" applyAlignment="1">
      <alignment vertical="center" wrapText="1"/>
    </xf>
    <xf numFmtId="0" fontId="1" fillId="0" borderId="16" xfId="4" applyBorder="1" applyAlignment="1">
      <alignment vertical="center" wrapText="1"/>
    </xf>
    <xf numFmtId="6" fontId="24" fillId="0" borderId="20" xfId="4" applyNumberFormat="1" applyFont="1" applyBorder="1" applyAlignment="1">
      <alignment horizontal="justify" vertical="center" wrapText="1"/>
    </xf>
    <xf numFmtId="0" fontId="21" fillId="0" borderId="15" xfId="4" applyFont="1" applyBorder="1" applyAlignment="1">
      <alignment horizontal="justify" vertical="center" wrapText="1"/>
    </xf>
    <xf numFmtId="0" fontId="21" fillId="0" borderId="52" xfId="4" applyFont="1" applyBorder="1" applyAlignment="1">
      <alignment horizontal="justify" vertical="center" wrapText="1"/>
    </xf>
    <xf numFmtId="3" fontId="27" fillId="0" borderId="20" xfId="4" applyNumberFormat="1" applyFont="1" applyBorder="1" applyAlignment="1">
      <alignment horizontal="justify" vertical="center" wrapText="1"/>
    </xf>
    <xf numFmtId="0" fontId="21" fillId="0" borderId="19" xfId="4" applyFont="1" applyBorder="1" applyAlignment="1">
      <alignment horizontal="justify" vertical="center" wrapText="1"/>
    </xf>
    <xf numFmtId="0" fontId="25" fillId="0" borderId="53" xfId="4" applyFont="1" applyBorder="1" applyAlignment="1">
      <alignment vertical="top" wrapText="1"/>
    </xf>
    <xf numFmtId="0" fontId="22" fillId="0" borderId="51" xfId="4" applyFont="1" applyBorder="1" applyAlignment="1">
      <alignment vertical="top" wrapText="1"/>
    </xf>
    <xf numFmtId="0" fontId="25" fillId="0" borderId="20" xfId="4" applyFont="1" applyBorder="1" applyAlignment="1">
      <alignment vertical="center" wrapText="1"/>
    </xf>
    <xf numFmtId="0" fontId="21" fillId="0" borderId="15" xfId="4" applyFont="1" applyBorder="1" applyAlignment="1">
      <alignment vertical="center" wrapText="1"/>
    </xf>
    <xf numFmtId="0" fontId="21" fillId="0" borderId="19" xfId="4" applyFont="1" applyBorder="1" applyAlignment="1">
      <alignment vertical="center" wrapText="1"/>
    </xf>
    <xf numFmtId="181" fontId="24" fillId="0" borderId="19" xfId="5" applyNumberFormat="1" applyFont="1" applyBorder="1" applyAlignment="1">
      <alignment horizontal="justify" vertical="center" wrapText="1"/>
    </xf>
    <xf numFmtId="181" fontId="24" fillId="0" borderId="15" xfId="5" applyNumberFormat="1" applyFont="1" applyBorder="1" applyAlignment="1">
      <alignment horizontal="justify" vertical="center" wrapText="1"/>
    </xf>
    <xf numFmtId="0" fontId="24" fillId="0" borderId="11" xfId="4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2" fillId="0" borderId="41" xfId="4" applyFont="1" applyBorder="1" applyAlignment="1">
      <alignment horizontal="left" vertical="center" wrapText="1"/>
    </xf>
    <xf numFmtId="0" fontId="22" fillId="0" borderId="40" xfId="4" applyFont="1" applyBorder="1" applyAlignment="1">
      <alignment horizontal="left" vertical="center" wrapText="1"/>
    </xf>
    <xf numFmtId="0" fontId="22" fillId="0" borderId="38" xfId="4" applyFont="1" applyBorder="1" applyAlignment="1">
      <alignment horizontal="left" vertical="center" wrapText="1"/>
    </xf>
    <xf numFmtId="0" fontId="22" fillId="0" borderId="37" xfId="4" applyFont="1" applyBorder="1" applyAlignment="1">
      <alignment horizontal="left" vertical="center" wrapText="1"/>
    </xf>
    <xf numFmtId="0" fontId="23" fillId="0" borderId="39" xfId="4" applyFont="1" applyBorder="1" applyAlignment="1">
      <alignment horizontal="justify" vertical="center" wrapText="1"/>
    </xf>
    <xf numFmtId="0" fontId="23" fillId="0" borderId="36" xfId="4" applyFont="1" applyBorder="1" applyAlignment="1">
      <alignment horizontal="justify" vertical="center" wrapText="1"/>
    </xf>
    <xf numFmtId="3" fontId="23" fillId="0" borderId="43" xfId="4" applyNumberFormat="1" applyFont="1" applyBorder="1" applyAlignment="1">
      <alignment vertical="center" wrapText="1"/>
    </xf>
    <xf numFmtId="3" fontId="23" fillId="0" borderId="20" xfId="4" applyNumberFormat="1" applyFont="1" applyBorder="1" applyAlignment="1">
      <alignment vertical="center" wrapText="1"/>
    </xf>
    <xf numFmtId="3" fontId="23" fillId="0" borderId="15" xfId="4" applyNumberFormat="1" applyFont="1" applyBorder="1" applyAlignment="1">
      <alignment vertical="center" wrapText="1"/>
    </xf>
    <xf numFmtId="3" fontId="27" fillId="0" borderId="16" xfId="4" applyNumberFormat="1" applyFont="1" applyBorder="1" applyAlignment="1">
      <alignment horizontal="justify" vertical="center" wrapText="1"/>
    </xf>
    <xf numFmtId="0" fontId="21" fillId="0" borderId="16" xfId="4" applyFont="1" applyBorder="1" applyAlignment="1">
      <alignment horizontal="justify" vertical="center" wrapText="1"/>
    </xf>
    <xf numFmtId="0" fontId="16" fillId="0" borderId="17" xfId="4" applyFont="1" applyBorder="1" applyAlignment="1">
      <alignment horizontal="justify" vertical="center" wrapText="1"/>
    </xf>
    <xf numFmtId="0" fontId="1" fillId="0" borderId="54" xfId="4" applyBorder="1" applyAlignment="1">
      <alignment horizontal="justify" vertical="center" wrapText="1"/>
    </xf>
    <xf numFmtId="6" fontId="24" fillId="0" borderId="40" xfId="4" applyNumberFormat="1" applyFont="1" applyBorder="1" applyAlignment="1">
      <alignment horizontal="justify" vertical="center" wrapText="1"/>
    </xf>
    <xf numFmtId="0" fontId="21" fillId="0" borderId="42" xfId="4" applyFont="1" applyBorder="1" applyAlignment="1">
      <alignment horizontal="justify" vertical="center" wrapText="1"/>
    </xf>
    <xf numFmtId="0" fontId="21" fillId="0" borderId="37" xfId="4" applyFont="1" applyBorder="1" applyAlignment="1">
      <alignment horizontal="justify" vertical="center" wrapText="1"/>
    </xf>
    <xf numFmtId="0" fontId="24" fillId="0" borderId="20" xfId="4" applyFont="1" applyBorder="1" applyAlignment="1">
      <alignment vertical="center" wrapText="1"/>
    </xf>
    <xf numFmtId="0" fontId="26" fillId="0" borderId="19" xfId="4" applyFont="1" applyBorder="1" applyAlignment="1">
      <alignment vertical="center" wrapText="1"/>
    </xf>
    <xf numFmtId="0" fontId="26" fillId="0" borderId="15" xfId="4" applyFont="1" applyBorder="1" applyAlignment="1">
      <alignment vertical="center" wrapText="1"/>
    </xf>
    <xf numFmtId="3" fontId="23" fillId="0" borderId="16" xfId="4" applyNumberFormat="1" applyFont="1" applyBorder="1" applyAlignment="1">
      <alignment horizontal="justify" vertical="center" wrapText="1"/>
    </xf>
  </cellXfs>
  <cellStyles count="6">
    <cellStyle name="一般" xfId="0" builtinId="0"/>
    <cellStyle name="一般 2" xfId="4" xr:uid="{00000000-0005-0000-0000-000001000000}"/>
    <cellStyle name="千分位" xfId="1" builtinId="3"/>
    <cellStyle name="百分比" xfId="2" builtinId="5"/>
    <cellStyle name="貨幣 2" xfId="5" xr:uid="{00000000-0005-0000-0000-000004000000}"/>
    <cellStyle name="說明文字" xfId="3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30"/>
  <sheetViews>
    <sheetView zoomScaleNormal="100" workbookViewId="0">
      <selection activeCell="D12" sqref="D12"/>
    </sheetView>
  </sheetViews>
  <sheetFormatPr defaultRowHeight="17"/>
  <cols>
    <col min="1" max="1" width="15.453125" style="1" customWidth="1"/>
    <col min="2" max="2" width="11" style="1" customWidth="1"/>
    <col min="3" max="3" width="11.08984375" style="1" customWidth="1"/>
    <col min="4" max="4" width="10.26953125" style="2" customWidth="1"/>
    <col min="5" max="5" width="10.453125" style="2" customWidth="1"/>
    <col min="6" max="6" width="9" style="2" customWidth="1"/>
    <col min="7" max="7" width="9.36328125" style="1" customWidth="1"/>
    <col min="8" max="8" width="14.26953125" style="1" customWidth="1"/>
    <col min="9" max="9" width="44.6328125" style="1" customWidth="1"/>
    <col min="10" max="256" width="8.453125" style="1" customWidth="1"/>
    <col min="257" max="257" width="17.7265625" style="1" customWidth="1"/>
    <col min="258" max="258" width="12.453125" style="1" customWidth="1"/>
    <col min="259" max="259" width="11.453125" style="1" customWidth="1"/>
    <col min="260" max="260" width="10" style="1" customWidth="1"/>
    <col min="261" max="261" width="9.453125" style="1" customWidth="1"/>
    <col min="262" max="262" width="10.453125" style="1" customWidth="1"/>
    <col min="263" max="263" width="11" style="1" customWidth="1"/>
    <col min="264" max="264" width="14.6328125" style="1" customWidth="1"/>
    <col min="265" max="265" width="55.36328125" style="1" customWidth="1"/>
    <col min="266" max="512" width="8.453125" style="1" customWidth="1"/>
    <col min="513" max="513" width="17.7265625" style="1" customWidth="1"/>
    <col min="514" max="514" width="12.453125" style="1" customWidth="1"/>
    <col min="515" max="515" width="11.453125" style="1" customWidth="1"/>
    <col min="516" max="516" width="10" style="1" customWidth="1"/>
    <col min="517" max="517" width="9.453125" style="1" customWidth="1"/>
    <col min="518" max="518" width="10.453125" style="1" customWidth="1"/>
    <col min="519" max="519" width="11" style="1" customWidth="1"/>
    <col min="520" max="520" width="14.6328125" style="1" customWidth="1"/>
    <col min="521" max="521" width="55.36328125" style="1" customWidth="1"/>
    <col min="522" max="768" width="8.453125" style="1" customWidth="1"/>
    <col min="769" max="769" width="17.7265625" style="1" customWidth="1"/>
    <col min="770" max="770" width="12.453125" style="1" customWidth="1"/>
    <col min="771" max="771" width="11.453125" style="1" customWidth="1"/>
    <col min="772" max="772" width="10" style="1" customWidth="1"/>
    <col min="773" max="773" width="9.453125" style="1" customWidth="1"/>
    <col min="774" max="774" width="10.453125" style="1" customWidth="1"/>
    <col min="775" max="775" width="11" style="1" customWidth="1"/>
    <col min="776" max="776" width="14.6328125" style="1" customWidth="1"/>
    <col min="777" max="777" width="55.36328125" style="1" customWidth="1"/>
    <col min="778" max="1023" width="8.453125" style="1" customWidth="1"/>
    <col min="1024" max="1025" width="8.36328125" style="1" customWidth="1"/>
  </cols>
  <sheetData>
    <row r="1" spans="1:1025" s="4" customFormat="1">
      <c r="A1" s="74" t="s">
        <v>99</v>
      </c>
      <c r="B1" s="1"/>
      <c r="C1" s="1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</row>
    <row r="2" spans="1:1025" s="5" customFormat="1" ht="24.75" customHeight="1">
      <c r="A2" s="81" t="s">
        <v>103</v>
      </c>
      <c r="B2" s="81"/>
      <c r="C2" s="81"/>
      <c r="D2" s="81"/>
      <c r="E2" s="81"/>
      <c r="F2" s="81"/>
      <c r="G2" s="81"/>
      <c r="H2" s="81"/>
      <c r="I2" s="81"/>
    </row>
    <row r="3" spans="1:1025" s="3" customFormat="1">
      <c r="A3" s="6" t="s">
        <v>91</v>
      </c>
      <c r="D3" s="7"/>
      <c r="F3" s="7"/>
    </row>
    <row r="4" spans="1:1025" s="4" customFormat="1">
      <c r="A4" s="56" t="s">
        <v>92</v>
      </c>
      <c r="B4" s="3"/>
      <c r="C4" s="3"/>
      <c r="D4" s="7"/>
      <c r="E4" s="7" t="s">
        <v>0</v>
      </c>
      <c r="F4" s="7"/>
      <c r="G4" s="7"/>
      <c r="H4" s="7"/>
      <c r="I4" s="8" t="s">
        <v>1</v>
      </c>
    </row>
    <row r="5" spans="1:1025" s="4" customFormat="1">
      <c r="A5" s="3" t="s">
        <v>94</v>
      </c>
      <c r="B5" s="3"/>
      <c r="C5" s="3"/>
      <c r="D5" s="7"/>
      <c r="E5" s="7"/>
      <c r="F5" s="7"/>
      <c r="I5" s="8" t="s">
        <v>2</v>
      </c>
    </row>
    <row r="6" spans="1:1025" s="4" customFormat="1" ht="72.75" customHeight="1">
      <c r="A6" s="9" t="s">
        <v>3</v>
      </c>
      <c r="B6" s="9" t="s">
        <v>4</v>
      </c>
      <c r="C6" s="9" t="s">
        <v>5</v>
      </c>
      <c r="D6" s="10" t="s">
        <v>6</v>
      </c>
      <c r="E6" s="11" t="s">
        <v>7</v>
      </c>
      <c r="F6" s="10" t="s">
        <v>8</v>
      </c>
      <c r="G6" s="9" t="s">
        <v>9</v>
      </c>
      <c r="H6" s="9" t="s">
        <v>10</v>
      </c>
      <c r="I6" s="12" t="s">
        <v>11</v>
      </c>
    </row>
    <row r="7" spans="1:1025" s="4" customFormat="1" ht="24" customHeight="1">
      <c r="A7" s="13" t="s">
        <v>12</v>
      </c>
      <c r="B7" s="45">
        <v>435000</v>
      </c>
      <c r="C7" s="45">
        <v>330000</v>
      </c>
      <c r="D7" s="45">
        <v>330000</v>
      </c>
      <c r="E7" s="47">
        <v>0.76</v>
      </c>
      <c r="F7" s="45">
        <v>250946</v>
      </c>
      <c r="G7" s="45">
        <f>B7-F7</f>
        <v>184054</v>
      </c>
      <c r="H7" s="46">
        <f>G7*E7-(C7-D7)</f>
        <v>139881.04</v>
      </c>
      <c r="I7" s="17" t="s">
        <v>13</v>
      </c>
    </row>
    <row r="8" spans="1:1025" s="4" customFormat="1" ht="24" customHeight="1">
      <c r="A8" s="13"/>
      <c r="B8" s="14"/>
      <c r="C8" s="18"/>
      <c r="D8" s="18"/>
      <c r="E8" s="14"/>
      <c r="F8" s="14"/>
      <c r="G8" s="15"/>
      <c r="H8" s="16"/>
      <c r="I8" s="17" t="s">
        <v>38</v>
      </c>
    </row>
    <row r="9" spans="1:1025" s="4" customFormat="1" ht="24" customHeight="1">
      <c r="A9" s="19" t="s">
        <v>14</v>
      </c>
      <c r="B9" s="45">
        <f>SUM(B7:B8)</f>
        <v>435000</v>
      </c>
      <c r="C9" s="45">
        <f t="shared" ref="C9:H9" si="0">SUM(C7:C8)</f>
        <v>330000</v>
      </c>
      <c r="D9" s="45">
        <f t="shared" si="0"/>
        <v>330000</v>
      </c>
      <c r="E9" s="47">
        <v>0.76</v>
      </c>
      <c r="F9" s="45">
        <f t="shared" si="0"/>
        <v>250946</v>
      </c>
      <c r="G9" s="45">
        <f t="shared" si="0"/>
        <v>184054</v>
      </c>
      <c r="H9" s="45">
        <f t="shared" si="0"/>
        <v>139881.04</v>
      </c>
      <c r="I9" s="17" t="s">
        <v>40</v>
      </c>
    </row>
    <row r="10" spans="1:1025" s="4" customFormat="1" ht="24" customHeight="1">
      <c r="A10" s="17"/>
      <c r="B10" s="14"/>
      <c r="C10" s="20"/>
      <c r="D10" s="20"/>
      <c r="E10" s="21"/>
      <c r="F10" s="14"/>
      <c r="G10" s="21"/>
      <c r="H10" s="22"/>
      <c r="I10" s="23" t="s">
        <v>15</v>
      </c>
    </row>
    <row r="11" spans="1:1025" s="4" customFormat="1" ht="24" customHeight="1">
      <c r="A11" s="23"/>
      <c r="B11" s="24"/>
      <c r="C11" s="25"/>
      <c r="D11" s="25"/>
      <c r="E11" s="26"/>
      <c r="F11" s="24"/>
      <c r="G11" s="26"/>
      <c r="H11" s="26"/>
      <c r="I11" s="27" t="s">
        <v>39</v>
      </c>
    </row>
    <row r="12" spans="1:1025" s="4" customFormat="1" ht="33.65" customHeight="1">
      <c r="A12" s="28" t="s">
        <v>16</v>
      </c>
      <c r="B12" s="24"/>
      <c r="C12" s="25"/>
      <c r="D12" s="25"/>
      <c r="E12" s="29"/>
      <c r="F12" s="30"/>
      <c r="G12" s="31"/>
      <c r="H12" s="32"/>
      <c r="I12" s="48" t="s">
        <v>41</v>
      </c>
    </row>
    <row r="13" spans="1:1025" s="4" customFormat="1" ht="24" customHeight="1">
      <c r="A13" s="33"/>
      <c r="B13" s="82" t="s">
        <v>17</v>
      </c>
      <c r="C13" s="82"/>
      <c r="D13" s="82"/>
      <c r="E13" s="82"/>
      <c r="F13" s="83" t="s">
        <v>18</v>
      </c>
      <c r="G13" s="83"/>
      <c r="H13" s="83"/>
      <c r="I13" s="34" t="s">
        <v>89</v>
      </c>
    </row>
    <row r="14" spans="1:1025" s="4" customFormat="1" ht="24" customHeight="1">
      <c r="A14" s="13" t="s">
        <v>19</v>
      </c>
      <c r="B14" s="84"/>
      <c r="C14" s="84"/>
      <c r="D14" s="84"/>
      <c r="E14" s="84"/>
      <c r="F14" s="84"/>
      <c r="G14" s="84"/>
      <c r="H14" s="84"/>
      <c r="I14" s="34" t="s">
        <v>42</v>
      </c>
    </row>
    <row r="15" spans="1:1025" s="4" customFormat="1" ht="24" customHeight="1">
      <c r="A15" s="79" t="s">
        <v>20</v>
      </c>
      <c r="B15" s="79"/>
      <c r="C15" s="79"/>
      <c r="D15" s="79"/>
      <c r="E15" s="79"/>
      <c r="F15" s="79"/>
      <c r="G15" s="79"/>
      <c r="H15" s="79"/>
      <c r="I15" s="27"/>
    </row>
    <row r="16" spans="1:1025" s="4" customFormat="1" ht="24" customHeight="1">
      <c r="A16" s="35"/>
      <c r="B16" s="80" t="s">
        <v>21</v>
      </c>
      <c r="C16" s="80"/>
      <c r="D16" s="80"/>
      <c r="E16" s="80"/>
      <c r="F16" s="80" t="s">
        <v>22</v>
      </c>
      <c r="G16" s="80"/>
      <c r="H16" s="80"/>
      <c r="I16" s="49" t="s">
        <v>37</v>
      </c>
    </row>
    <row r="17" spans="1:9" s="4" customFormat="1" ht="24" customHeight="1">
      <c r="A17" s="19">
        <v>1</v>
      </c>
      <c r="B17" s="78" t="s">
        <v>23</v>
      </c>
      <c r="C17" s="78"/>
      <c r="D17" s="78"/>
      <c r="E17" s="78"/>
      <c r="F17" s="76">
        <v>147164</v>
      </c>
      <c r="G17" s="76"/>
      <c r="H17" s="76"/>
      <c r="I17" s="36" t="s">
        <v>24</v>
      </c>
    </row>
    <row r="18" spans="1:9" s="4" customFormat="1" ht="24" customHeight="1">
      <c r="A18" s="19">
        <v>2</v>
      </c>
      <c r="B18" s="78" t="s">
        <v>93</v>
      </c>
      <c r="C18" s="78"/>
      <c r="D18" s="78"/>
      <c r="E18" s="78"/>
      <c r="F18" s="76">
        <v>103782</v>
      </c>
      <c r="G18" s="76"/>
      <c r="H18" s="76"/>
      <c r="I18" s="37" t="s">
        <v>25</v>
      </c>
    </row>
    <row r="19" spans="1:9" s="4" customFormat="1" ht="114.65" customHeight="1">
      <c r="A19" s="75" t="s">
        <v>14</v>
      </c>
      <c r="B19" s="75"/>
      <c r="C19" s="75"/>
      <c r="D19" s="75"/>
      <c r="E19" s="75"/>
      <c r="F19" s="76">
        <f>SUM(F17:H18)</f>
        <v>250946</v>
      </c>
      <c r="G19" s="76"/>
      <c r="H19" s="76"/>
      <c r="I19" s="55" t="s">
        <v>90</v>
      </c>
    </row>
    <row r="20" spans="1:9" s="4" customFormat="1" ht="1.1499999999999999" customHeight="1">
      <c r="I20" s="38"/>
    </row>
    <row r="21" spans="1:9" s="4" customFormat="1" ht="18.75" customHeight="1">
      <c r="A21" s="39" t="s">
        <v>26</v>
      </c>
      <c r="E21" s="40" t="s">
        <v>27</v>
      </c>
      <c r="I21" s="3" t="s">
        <v>28</v>
      </c>
    </row>
    <row r="22" spans="1:9" s="4" customFormat="1" ht="18.75" customHeight="1">
      <c r="A22" s="39"/>
    </row>
    <row r="23" spans="1:9" s="4" customFormat="1" ht="13.9" customHeight="1">
      <c r="A23" s="3" t="s">
        <v>29</v>
      </c>
    </row>
    <row r="24" spans="1:9" s="4" customFormat="1" ht="13.9" customHeight="1">
      <c r="A24" s="3" t="s">
        <v>30</v>
      </c>
      <c r="B24" s="1"/>
      <c r="C24" s="1"/>
      <c r="D24" s="1"/>
      <c r="E24" s="1"/>
      <c r="F24" s="1"/>
      <c r="G24" s="1"/>
      <c r="H24" s="1"/>
      <c r="I24" s="1"/>
    </row>
    <row r="25" spans="1:9" s="4" customFormat="1">
      <c r="A25" s="3" t="s">
        <v>31</v>
      </c>
      <c r="B25" s="41"/>
      <c r="C25" s="41"/>
      <c r="D25" s="1"/>
      <c r="E25" s="1"/>
      <c r="F25" s="1"/>
      <c r="G25" s="1"/>
      <c r="H25" s="1"/>
      <c r="I25" s="1"/>
    </row>
    <row r="26" spans="1:9" s="4" customFormat="1">
      <c r="A26" s="3" t="s">
        <v>32</v>
      </c>
      <c r="B26" s="1"/>
      <c r="C26" s="1"/>
      <c r="D26" s="1"/>
      <c r="E26" s="1"/>
      <c r="F26" s="1"/>
      <c r="G26" s="1"/>
      <c r="H26" s="1"/>
      <c r="I26" s="1"/>
    </row>
    <row r="27" spans="1:9" s="42" customFormat="1">
      <c r="A27" s="3" t="s">
        <v>33</v>
      </c>
      <c r="B27" s="1"/>
      <c r="C27" s="1"/>
      <c r="D27" s="1"/>
      <c r="E27" s="1"/>
      <c r="F27" s="1"/>
      <c r="G27" s="1"/>
      <c r="H27" s="1"/>
      <c r="I27" s="1"/>
    </row>
    <row r="28" spans="1:9">
      <c r="A28" s="3" t="s">
        <v>34</v>
      </c>
      <c r="B28" s="43"/>
      <c r="C28" s="43"/>
      <c r="D28" s="44"/>
      <c r="E28" s="44"/>
      <c r="F28" s="44"/>
    </row>
    <row r="29" spans="1:9" s="1" customFormat="1" ht="16.5" customHeight="1">
      <c r="A29" s="3" t="s">
        <v>35</v>
      </c>
    </row>
    <row r="30" spans="1:9" ht="16.5" customHeight="1">
      <c r="A30" s="77" t="s">
        <v>36</v>
      </c>
      <c r="B30" s="77"/>
      <c r="C30" s="77"/>
      <c r="D30" s="77"/>
      <c r="E30" s="77"/>
      <c r="F30" s="77"/>
      <c r="G30" s="77"/>
      <c r="H30" s="77"/>
      <c r="I30" s="77"/>
    </row>
  </sheetData>
  <mergeCells count="15">
    <mergeCell ref="A2:I2"/>
    <mergeCell ref="B13:E13"/>
    <mergeCell ref="F13:H13"/>
    <mergeCell ref="B14:E14"/>
    <mergeCell ref="F14:H14"/>
    <mergeCell ref="A15:H15"/>
    <mergeCell ref="B16:E16"/>
    <mergeCell ref="F16:H16"/>
    <mergeCell ref="B17:E17"/>
    <mergeCell ref="F17:H17"/>
    <mergeCell ref="A19:E19"/>
    <mergeCell ref="F19:H19"/>
    <mergeCell ref="A30:I30"/>
    <mergeCell ref="B18:E18"/>
    <mergeCell ref="F18:H18"/>
  </mergeCells>
  <phoneticPr fontId="13" type="noConversion"/>
  <pageMargins left="0.15748031496062992" right="0" top="0.39370078740157483" bottom="0" header="0.39370078740157483" footer="0"/>
  <pageSetup paperSize="77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tabSelected="1" workbookViewId="0">
      <selection sqref="A1:XFD1"/>
    </sheetView>
  </sheetViews>
  <sheetFormatPr defaultColWidth="8.90625" defaultRowHeight="17"/>
  <cols>
    <col min="1" max="2" width="8.90625" style="50"/>
    <col min="3" max="3" width="6.7265625" style="50" customWidth="1"/>
    <col min="4" max="5" width="9" style="50" bestFit="1" customWidth="1"/>
    <col min="6" max="6" width="9.26953125" style="50" bestFit="1" customWidth="1"/>
    <col min="7" max="8" width="9" style="50" bestFit="1" customWidth="1"/>
    <col min="9" max="9" width="11.36328125" style="50" customWidth="1"/>
    <col min="10" max="10" width="35.6328125" style="50" customWidth="1"/>
    <col min="11" max="16384" width="8.90625" style="50"/>
  </cols>
  <sheetData>
    <row r="1" spans="1:10" ht="20" thickBot="1">
      <c r="A1" s="73" t="s">
        <v>100</v>
      </c>
    </row>
    <row r="2" spans="1:10" ht="17.5" thickBot="1">
      <c r="A2" s="94" t="s">
        <v>101</v>
      </c>
      <c r="B2" s="95"/>
      <c r="C2" s="95"/>
      <c r="D2" s="95"/>
      <c r="E2" s="95"/>
      <c r="F2" s="95"/>
      <c r="G2" s="95"/>
      <c r="H2" s="95"/>
      <c r="I2" s="95"/>
      <c r="J2" s="96"/>
    </row>
    <row r="3" spans="1:10" ht="17.5" thickBot="1">
      <c r="A3" s="114" t="s">
        <v>102</v>
      </c>
      <c r="B3" s="115"/>
      <c r="C3" s="115"/>
      <c r="D3" s="115"/>
      <c r="E3" s="115"/>
      <c r="F3" s="115"/>
      <c r="G3" s="115"/>
      <c r="H3" s="115"/>
      <c r="I3" s="115"/>
      <c r="J3" s="116"/>
    </row>
    <row r="4" spans="1:10" ht="17.5" thickBot="1">
      <c r="A4" s="94" t="s">
        <v>95</v>
      </c>
      <c r="B4" s="95"/>
      <c r="C4" s="95"/>
      <c r="D4" s="95"/>
      <c r="E4" s="95"/>
      <c r="F4" s="95"/>
      <c r="G4" s="95"/>
      <c r="H4" s="95"/>
      <c r="I4" s="95"/>
      <c r="J4" s="96"/>
    </row>
    <row r="5" spans="1:10" ht="32.5" customHeight="1" thickBot="1">
      <c r="A5" s="117" t="s">
        <v>87</v>
      </c>
      <c r="B5" s="118"/>
      <c r="C5" s="119" t="s">
        <v>86</v>
      </c>
      <c r="D5" s="120"/>
      <c r="E5" s="120"/>
      <c r="F5" s="120"/>
      <c r="G5" s="120"/>
      <c r="H5" s="120"/>
      <c r="I5" s="120"/>
      <c r="J5" s="121"/>
    </row>
    <row r="6" spans="1:10" ht="16.149999999999999" customHeight="1" thickBot="1">
      <c r="A6" s="94" t="s">
        <v>85</v>
      </c>
      <c r="B6" s="95"/>
      <c r="C6" s="95"/>
      <c r="D6" s="95"/>
      <c r="E6" s="95"/>
      <c r="F6" s="95"/>
      <c r="G6" s="95"/>
      <c r="H6" s="95"/>
      <c r="I6" s="95"/>
      <c r="J6" s="96"/>
    </row>
    <row r="7" spans="1:10" ht="32.5" customHeight="1" thickBot="1">
      <c r="A7" s="94" t="s">
        <v>84</v>
      </c>
      <c r="B7" s="95"/>
      <c r="C7" s="95"/>
      <c r="D7" s="95"/>
      <c r="E7" s="95"/>
      <c r="F7" s="95"/>
      <c r="G7" s="95"/>
      <c r="H7" s="95"/>
      <c r="I7" s="95"/>
      <c r="J7" s="96"/>
    </row>
    <row r="8" spans="1:10" ht="17.5" thickBot="1">
      <c r="A8" s="97" t="s">
        <v>83</v>
      </c>
      <c r="B8" s="98"/>
      <c r="C8" s="98"/>
      <c r="D8" s="103" t="s">
        <v>82</v>
      </c>
      <c r="E8" s="104"/>
      <c r="F8" s="104"/>
      <c r="G8" s="104"/>
      <c r="H8" s="104"/>
      <c r="I8" s="104"/>
      <c r="J8" s="105"/>
    </row>
    <row r="9" spans="1:10" ht="34.5" thickBot="1">
      <c r="A9" s="97"/>
      <c r="B9" s="98"/>
      <c r="C9" s="99"/>
      <c r="D9" s="106" t="s">
        <v>81</v>
      </c>
      <c r="E9" s="108" t="s">
        <v>80</v>
      </c>
      <c r="F9" s="110" t="s">
        <v>79</v>
      </c>
      <c r="G9" s="194" t="s">
        <v>78</v>
      </c>
      <c r="H9" s="110" t="s">
        <v>77</v>
      </c>
      <c r="I9" s="112" t="s">
        <v>76</v>
      </c>
      <c r="J9" s="54" t="s">
        <v>75</v>
      </c>
    </row>
    <row r="10" spans="1:10" ht="17.5" thickBot="1">
      <c r="A10" s="100"/>
      <c r="B10" s="101"/>
      <c r="C10" s="102"/>
      <c r="D10" s="107"/>
      <c r="E10" s="109"/>
      <c r="F10" s="111"/>
      <c r="G10" s="195"/>
      <c r="H10" s="168"/>
      <c r="I10" s="113"/>
      <c r="J10" s="54" t="s">
        <v>74</v>
      </c>
    </row>
    <row r="11" spans="1:10" ht="24" customHeight="1" thickBot="1">
      <c r="A11" s="85" t="s">
        <v>12</v>
      </c>
      <c r="B11" s="128" t="s">
        <v>98</v>
      </c>
      <c r="C11" s="129"/>
      <c r="D11" s="122">
        <v>800</v>
      </c>
      <c r="E11" s="124" t="s">
        <v>73</v>
      </c>
      <c r="F11" s="126">
        <v>168000</v>
      </c>
      <c r="G11" s="169">
        <v>86400</v>
      </c>
      <c r="H11" s="169">
        <v>81600</v>
      </c>
      <c r="I11" s="169">
        <f>H11*0.76</f>
        <v>62016</v>
      </c>
      <c r="J11" s="57" t="s">
        <v>72</v>
      </c>
    </row>
    <row r="12" spans="1:10" ht="46.15" customHeight="1" thickBot="1">
      <c r="A12" s="86"/>
      <c r="B12" s="132" t="s">
        <v>71</v>
      </c>
      <c r="C12" s="133"/>
      <c r="D12" s="123"/>
      <c r="E12" s="125"/>
      <c r="F12" s="127"/>
      <c r="G12" s="170"/>
      <c r="H12" s="170"/>
      <c r="I12" s="171"/>
      <c r="J12" s="58" t="s">
        <v>70</v>
      </c>
    </row>
    <row r="13" spans="1:10" ht="24.65" customHeight="1">
      <c r="A13" s="86"/>
      <c r="B13" s="128" t="s">
        <v>69</v>
      </c>
      <c r="C13" s="129"/>
      <c r="D13" s="136">
        <v>1600</v>
      </c>
      <c r="E13" s="124" t="s">
        <v>68</v>
      </c>
      <c r="F13" s="126">
        <v>9600</v>
      </c>
      <c r="G13" s="169">
        <v>0</v>
      </c>
      <c r="H13" s="169">
        <v>9600</v>
      </c>
      <c r="I13" s="169">
        <f>H13*0.76</f>
        <v>7296</v>
      </c>
      <c r="J13" s="174" t="s">
        <v>67</v>
      </c>
    </row>
    <row r="14" spans="1:10" ht="17.5" thickBot="1">
      <c r="A14" s="86"/>
      <c r="B14" s="134" t="s">
        <v>66</v>
      </c>
      <c r="C14" s="135"/>
      <c r="D14" s="137"/>
      <c r="E14" s="125"/>
      <c r="F14" s="127"/>
      <c r="G14" s="170"/>
      <c r="H14" s="170"/>
      <c r="I14" s="171"/>
      <c r="J14" s="175"/>
    </row>
    <row r="15" spans="1:10" ht="16.149999999999999" customHeight="1">
      <c r="A15" s="86"/>
      <c r="B15" s="128" t="s">
        <v>96</v>
      </c>
      <c r="C15" s="129"/>
      <c r="D15" s="124">
        <v>400</v>
      </c>
      <c r="E15" s="124" t="s">
        <v>65</v>
      </c>
      <c r="F15" s="126">
        <v>46800</v>
      </c>
      <c r="G15" s="169">
        <v>1200</v>
      </c>
      <c r="H15" s="169">
        <v>45600</v>
      </c>
      <c r="I15" s="169">
        <f>H15*0.76</f>
        <v>34656</v>
      </c>
      <c r="J15" s="176" t="s">
        <v>64</v>
      </c>
    </row>
    <row r="16" spans="1:10" ht="15.65" customHeight="1" thickBot="1">
      <c r="A16" s="86"/>
      <c r="B16" s="138" t="s">
        <v>63</v>
      </c>
      <c r="C16" s="139"/>
      <c r="D16" s="125"/>
      <c r="E16" s="125"/>
      <c r="F16" s="127"/>
      <c r="G16" s="170"/>
      <c r="H16" s="170"/>
      <c r="I16" s="170"/>
      <c r="J16" s="177"/>
    </row>
    <row r="17" spans="1:10" ht="51" customHeight="1" thickBot="1">
      <c r="A17" s="86"/>
      <c r="B17" s="130" t="s">
        <v>62</v>
      </c>
      <c r="C17" s="131"/>
      <c r="D17" s="59">
        <v>150</v>
      </c>
      <c r="E17" s="60" t="s">
        <v>61</v>
      </c>
      <c r="F17" s="61">
        <v>43200</v>
      </c>
      <c r="G17" s="61">
        <v>42960</v>
      </c>
      <c r="H17" s="61">
        <v>240</v>
      </c>
      <c r="I17" s="62">
        <f>H17*0.76</f>
        <v>182.4</v>
      </c>
      <c r="J17" s="63" t="s">
        <v>60</v>
      </c>
    </row>
    <row r="18" spans="1:10" ht="51.65" customHeight="1" thickBot="1">
      <c r="A18" s="86"/>
      <c r="B18" s="130" t="s">
        <v>59</v>
      </c>
      <c r="C18" s="131"/>
      <c r="D18" s="64">
        <v>150</v>
      </c>
      <c r="E18" s="60" t="s">
        <v>58</v>
      </c>
      <c r="F18" s="61">
        <v>60000</v>
      </c>
      <c r="G18" s="196">
        <v>92754</v>
      </c>
      <c r="H18" s="169">
        <v>9246</v>
      </c>
      <c r="I18" s="179">
        <v>7027</v>
      </c>
      <c r="J18" s="176" t="s">
        <v>57</v>
      </c>
    </row>
    <row r="19" spans="1:10" ht="22.9" customHeight="1">
      <c r="A19" s="86"/>
      <c r="B19" s="183" t="s">
        <v>56</v>
      </c>
      <c r="C19" s="89"/>
      <c r="D19" s="189">
        <v>12250</v>
      </c>
      <c r="E19" s="149" t="s">
        <v>97</v>
      </c>
      <c r="F19" s="190">
        <v>24500</v>
      </c>
      <c r="G19" s="197"/>
      <c r="H19" s="173"/>
      <c r="I19" s="179"/>
      <c r="J19" s="178"/>
    </row>
    <row r="20" spans="1:10" ht="27.65" customHeight="1" thickBot="1">
      <c r="A20" s="86"/>
      <c r="B20" s="143"/>
      <c r="C20" s="144"/>
      <c r="D20" s="146"/>
      <c r="E20" s="150"/>
      <c r="F20" s="191"/>
      <c r="G20" s="197"/>
      <c r="H20" s="173"/>
      <c r="I20" s="179"/>
      <c r="J20" s="178"/>
    </row>
    <row r="21" spans="1:10" ht="16.899999999999999" customHeight="1">
      <c r="A21" s="86"/>
      <c r="B21" s="128" t="s">
        <v>55</v>
      </c>
      <c r="C21" s="142"/>
      <c r="D21" s="147">
        <v>8750</v>
      </c>
      <c r="E21" s="149" t="s">
        <v>97</v>
      </c>
      <c r="F21" s="190">
        <v>17500</v>
      </c>
      <c r="G21" s="197"/>
      <c r="H21" s="173"/>
      <c r="I21" s="179"/>
      <c r="J21" s="178"/>
    </row>
    <row r="22" spans="1:10" ht="30" customHeight="1" thickBot="1">
      <c r="A22" s="86"/>
      <c r="B22" s="143"/>
      <c r="C22" s="144"/>
      <c r="D22" s="148"/>
      <c r="E22" s="150"/>
      <c r="F22" s="191"/>
      <c r="G22" s="198"/>
      <c r="H22" s="170"/>
      <c r="I22" s="180"/>
      <c r="J22" s="177"/>
    </row>
    <row r="23" spans="1:10" ht="36.65" customHeight="1">
      <c r="A23" s="86"/>
      <c r="B23" s="183" t="s">
        <v>54</v>
      </c>
      <c r="C23" s="184"/>
      <c r="D23" s="136">
        <v>6257</v>
      </c>
      <c r="E23" s="187">
        <v>1</v>
      </c>
      <c r="F23" s="136">
        <v>6257</v>
      </c>
      <c r="G23" s="136">
        <v>3218</v>
      </c>
      <c r="H23" s="136">
        <v>3039</v>
      </c>
      <c r="I23" s="136">
        <v>2310</v>
      </c>
      <c r="J23" s="199" t="s">
        <v>53</v>
      </c>
    </row>
    <row r="24" spans="1:10" ht="40.9" customHeight="1" thickBot="1">
      <c r="A24" s="86"/>
      <c r="B24" s="185"/>
      <c r="C24" s="186"/>
      <c r="D24" s="137"/>
      <c r="E24" s="188"/>
      <c r="F24" s="137"/>
      <c r="G24" s="170"/>
      <c r="H24" s="170"/>
      <c r="I24" s="170"/>
      <c r="J24" s="201"/>
    </row>
    <row r="25" spans="1:10" ht="47.5" customHeight="1" thickBot="1">
      <c r="A25" s="86"/>
      <c r="B25" s="140" t="s">
        <v>52</v>
      </c>
      <c r="C25" s="141"/>
      <c r="D25" s="65">
        <v>6000</v>
      </c>
      <c r="E25" s="66" t="s">
        <v>97</v>
      </c>
      <c r="F25" s="67">
        <v>12000</v>
      </c>
      <c r="G25" s="68">
        <v>0</v>
      </c>
      <c r="H25" s="67">
        <v>12000</v>
      </c>
      <c r="I25" s="67">
        <v>9120</v>
      </c>
      <c r="J25" s="69" t="s">
        <v>51</v>
      </c>
    </row>
    <row r="26" spans="1:10" ht="19.899999999999999" customHeight="1">
      <c r="A26" s="86"/>
      <c r="B26" s="128" t="s">
        <v>50</v>
      </c>
      <c r="C26" s="142"/>
      <c r="D26" s="145">
        <v>5000</v>
      </c>
      <c r="E26" s="147">
        <v>1</v>
      </c>
      <c r="F26" s="151">
        <v>5000</v>
      </c>
      <c r="G26" s="202">
        <v>2125</v>
      </c>
      <c r="H26" s="190">
        <v>2875</v>
      </c>
      <c r="I26" s="190">
        <v>2185</v>
      </c>
      <c r="J26" s="199" t="s">
        <v>49</v>
      </c>
    </row>
    <row r="27" spans="1:10" ht="17.5" customHeight="1" thickBot="1">
      <c r="A27" s="86"/>
      <c r="B27" s="143"/>
      <c r="C27" s="144"/>
      <c r="D27" s="146"/>
      <c r="E27" s="148"/>
      <c r="F27" s="146"/>
      <c r="G27" s="193"/>
      <c r="H27" s="177"/>
      <c r="I27" s="177"/>
      <c r="J27" s="201"/>
    </row>
    <row r="28" spans="1:10" ht="30.65" customHeight="1" thickBot="1">
      <c r="A28" s="86"/>
      <c r="B28" s="128" t="s">
        <v>48</v>
      </c>
      <c r="C28" s="142"/>
      <c r="D28" s="70">
        <v>10000</v>
      </c>
      <c r="E28" s="71" t="s">
        <v>97</v>
      </c>
      <c r="F28" s="72">
        <v>20000</v>
      </c>
      <c r="G28" s="67">
        <v>9000</v>
      </c>
      <c r="H28" s="67">
        <v>11000</v>
      </c>
      <c r="I28" s="67">
        <v>8360</v>
      </c>
      <c r="J28" s="69" t="s">
        <v>47</v>
      </c>
    </row>
    <row r="29" spans="1:10" ht="17" customHeight="1">
      <c r="A29" s="86"/>
      <c r="B29" s="88" t="s">
        <v>46</v>
      </c>
      <c r="C29" s="89"/>
      <c r="D29" s="158">
        <v>10658</v>
      </c>
      <c r="E29" s="161">
        <v>1</v>
      </c>
      <c r="F29" s="164">
        <v>10658</v>
      </c>
      <c r="G29" s="172">
        <v>6408</v>
      </c>
      <c r="H29" s="172">
        <v>4250</v>
      </c>
      <c r="I29" s="172">
        <v>3230</v>
      </c>
      <c r="J29" s="199" t="s">
        <v>45</v>
      </c>
    </row>
    <row r="30" spans="1:10">
      <c r="A30" s="86"/>
      <c r="B30" s="90"/>
      <c r="C30" s="91"/>
      <c r="D30" s="159"/>
      <c r="E30" s="162"/>
      <c r="F30" s="165"/>
      <c r="G30" s="173"/>
      <c r="H30" s="173"/>
      <c r="I30" s="173"/>
      <c r="J30" s="200"/>
    </row>
    <row r="31" spans="1:10" ht="17.5" thickBot="1">
      <c r="A31" s="86"/>
      <c r="B31" s="92"/>
      <c r="C31" s="93"/>
      <c r="D31" s="160"/>
      <c r="E31" s="163"/>
      <c r="F31" s="166"/>
      <c r="G31" s="170"/>
      <c r="H31" s="170"/>
      <c r="I31" s="170"/>
      <c r="J31" s="201"/>
    </row>
    <row r="32" spans="1:10" ht="17.5" thickBot="1">
      <c r="A32" s="86"/>
      <c r="B32" s="88" t="s">
        <v>44</v>
      </c>
      <c r="C32" s="89"/>
      <c r="D32" s="152">
        <v>11485</v>
      </c>
      <c r="E32" s="167"/>
      <c r="F32" s="152">
        <v>11485</v>
      </c>
      <c r="G32" s="192">
        <v>6881</v>
      </c>
      <c r="H32" s="172">
        <v>4604</v>
      </c>
      <c r="I32" s="172">
        <v>3499</v>
      </c>
      <c r="J32" s="181" t="s">
        <v>88</v>
      </c>
    </row>
    <row r="33" spans="1:10" ht="17.5" thickBot="1">
      <c r="A33" s="86"/>
      <c r="B33" s="90"/>
      <c r="C33" s="91"/>
      <c r="D33" s="152"/>
      <c r="E33" s="167"/>
      <c r="F33" s="152"/>
      <c r="G33" s="193"/>
      <c r="H33" s="173"/>
      <c r="I33" s="173"/>
      <c r="J33" s="182"/>
    </row>
    <row r="34" spans="1:10" ht="17.5" thickBot="1">
      <c r="A34" s="86"/>
      <c r="B34" s="90"/>
      <c r="C34" s="91"/>
      <c r="D34" s="152"/>
      <c r="E34" s="167"/>
      <c r="F34" s="152"/>
      <c r="G34" s="193"/>
      <c r="H34" s="173"/>
      <c r="I34" s="173"/>
      <c r="J34" s="182"/>
    </row>
    <row r="35" spans="1:10" ht="17.5" thickBot="1">
      <c r="A35" s="86"/>
      <c r="B35" s="90"/>
      <c r="C35" s="91"/>
      <c r="D35" s="152"/>
      <c r="E35" s="167"/>
      <c r="F35" s="152"/>
      <c r="G35" s="193"/>
      <c r="H35" s="173"/>
      <c r="I35" s="173"/>
      <c r="J35" s="182"/>
    </row>
    <row r="36" spans="1:10" ht="17.5" thickBot="1">
      <c r="A36" s="86"/>
      <c r="B36" s="90"/>
      <c r="C36" s="91"/>
      <c r="D36" s="152"/>
      <c r="E36" s="167"/>
      <c r="F36" s="152"/>
      <c r="G36" s="193"/>
      <c r="H36" s="173"/>
      <c r="I36" s="173"/>
      <c r="J36" s="182"/>
    </row>
    <row r="37" spans="1:10" ht="17.5" thickBot="1">
      <c r="A37" s="87"/>
      <c r="B37" s="92"/>
      <c r="C37" s="93"/>
      <c r="D37" s="152"/>
      <c r="E37" s="167"/>
      <c r="F37" s="152"/>
      <c r="G37" s="193"/>
      <c r="H37" s="170"/>
      <c r="I37" s="170"/>
      <c r="J37" s="182"/>
    </row>
    <row r="38" spans="1:10" ht="28.9" customHeight="1" thickBot="1">
      <c r="A38" s="53"/>
      <c r="B38" s="153" t="s">
        <v>43</v>
      </c>
      <c r="C38" s="154"/>
      <c r="D38" s="155">
        <v>435000</v>
      </c>
      <c r="E38" s="156"/>
      <c r="F38" s="157"/>
      <c r="G38" s="52">
        <f>SUM(G11:G32)</f>
        <v>250946</v>
      </c>
      <c r="H38" s="52">
        <f>SUM(H11:H32)</f>
        <v>184054</v>
      </c>
      <c r="I38" s="52">
        <f>SUM(I11:I32)</f>
        <v>139881.4</v>
      </c>
      <c r="J38" s="51"/>
    </row>
  </sheetData>
  <mergeCells count="92">
    <mergeCell ref="G29:G31"/>
    <mergeCell ref="G32:G37"/>
    <mergeCell ref="G9:G10"/>
    <mergeCell ref="G18:G22"/>
    <mergeCell ref="J29:J31"/>
    <mergeCell ref="J23:J24"/>
    <mergeCell ref="H26:H27"/>
    <mergeCell ref="I26:I27"/>
    <mergeCell ref="J26:J27"/>
    <mergeCell ref="G11:G12"/>
    <mergeCell ref="G13:G14"/>
    <mergeCell ref="G15:G16"/>
    <mergeCell ref="G23:G24"/>
    <mergeCell ref="G26:G27"/>
    <mergeCell ref="H23:H24"/>
    <mergeCell ref="I23:I24"/>
    <mergeCell ref="F23:F24"/>
    <mergeCell ref="B19:C20"/>
    <mergeCell ref="D19:D20"/>
    <mergeCell ref="F19:F20"/>
    <mergeCell ref="F21:F22"/>
    <mergeCell ref="H29:H31"/>
    <mergeCell ref="I29:I31"/>
    <mergeCell ref="H32:H37"/>
    <mergeCell ref="I32:I37"/>
    <mergeCell ref="J13:J14"/>
    <mergeCell ref="J15:J16"/>
    <mergeCell ref="J18:J22"/>
    <mergeCell ref="H18:H22"/>
    <mergeCell ref="I18:I22"/>
    <mergeCell ref="J32:J37"/>
    <mergeCell ref="H9:H10"/>
    <mergeCell ref="H13:H14"/>
    <mergeCell ref="I13:I14"/>
    <mergeCell ref="H15:H16"/>
    <mergeCell ref="I15:I16"/>
    <mergeCell ref="I11:I12"/>
    <mergeCell ref="H11:H12"/>
    <mergeCell ref="F26:F27"/>
    <mergeCell ref="B28:C28"/>
    <mergeCell ref="F32:F37"/>
    <mergeCell ref="B38:C38"/>
    <mergeCell ref="D38:F38"/>
    <mergeCell ref="D29:D31"/>
    <mergeCell ref="E29:E31"/>
    <mergeCell ref="D32:D37"/>
    <mergeCell ref="F29:F31"/>
    <mergeCell ref="E32:E37"/>
    <mergeCell ref="B25:C25"/>
    <mergeCell ref="B26:C27"/>
    <mergeCell ref="D26:D27"/>
    <mergeCell ref="E26:E27"/>
    <mergeCell ref="E19:E20"/>
    <mergeCell ref="B21:C22"/>
    <mergeCell ref="D21:D22"/>
    <mergeCell ref="E21:E22"/>
    <mergeCell ref="B23:C24"/>
    <mergeCell ref="D23:D24"/>
    <mergeCell ref="E23:E24"/>
    <mergeCell ref="E13:E14"/>
    <mergeCell ref="F13:F14"/>
    <mergeCell ref="B15:C15"/>
    <mergeCell ref="B16:C16"/>
    <mergeCell ref="D15:D16"/>
    <mergeCell ref="E15:E16"/>
    <mergeCell ref="F15:F16"/>
    <mergeCell ref="B11:C11"/>
    <mergeCell ref="B12:C12"/>
    <mergeCell ref="B18:C18"/>
    <mergeCell ref="B14:C14"/>
    <mergeCell ref="D13:D14"/>
    <mergeCell ref="A2:J2"/>
    <mergeCell ref="A3:J3"/>
    <mergeCell ref="A4:J4"/>
    <mergeCell ref="A5:B5"/>
    <mergeCell ref="C5:J5"/>
    <mergeCell ref="A11:A37"/>
    <mergeCell ref="B29:C31"/>
    <mergeCell ref="B32:C37"/>
    <mergeCell ref="A6:J6"/>
    <mergeCell ref="A7:J7"/>
    <mergeCell ref="A8:C10"/>
    <mergeCell ref="D8:J8"/>
    <mergeCell ref="D9:D10"/>
    <mergeCell ref="E9:E10"/>
    <mergeCell ref="F9:F10"/>
    <mergeCell ref="I9:I10"/>
    <mergeCell ref="D11:D12"/>
    <mergeCell ref="E11:E12"/>
    <mergeCell ref="F11:F12"/>
    <mergeCell ref="B13:C13"/>
    <mergeCell ref="B17:C17"/>
  </mergeCells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6-1補助經費收支結算表(非指定)</vt:lpstr>
      <vt:lpstr>經費繳回明細表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洪淑盈</dc:creator>
  <dc:description/>
  <cp:lastModifiedBy>MOE</cp:lastModifiedBy>
  <cp:revision>0</cp:revision>
  <cp:lastPrinted>2020-08-11T03:35:46Z</cp:lastPrinted>
  <dcterms:created xsi:type="dcterms:W3CDTF">2018-05-16T07:32:15Z</dcterms:created>
  <dcterms:modified xsi:type="dcterms:W3CDTF">2021-06-03T08:03:33Z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